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歲入歲出對照表" sheetId="1" r:id="rId1"/>
  </sheets>
  <definedNames>
    <definedName name="_xlnm.Print_Area" localSheetId="0">'歲入歲出對照表'!$A$1:$F$25</definedName>
  </definedNames>
  <calcPr fullCalcOnLoad="1"/>
</workbook>
</file>

<file path=xl/sharedStrings.xml><?xml version="1.0" encoding="utf-8"?>
<sst xmlns="http://schemas.openxmlformats.org/spreadsheetml/2006/main" count="28" uniqueCount="28">
  <si>
    <t>增減％</t>
  </si>
  <si>
    <t>總額％</t>
  </si>
  <si>
    <t>中央政府總決算</t>
  </si>
  <si>
    <t>一、歲入合計</t>
  </si>
  <si>
    <t>二、歲出合計</t>
  </si>
  <si>
    <t>占決算</t>
  </si>
  <si>
    <r>
      <t>百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比</t>
    </r>
  </si>
  <si>
    <r>
      <t>科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</si>
  <si>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</si>
  <si>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</si>
  <si>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</si>
  <si>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 xml:space="preserve">    </t>
    </r>
    <r>
      <rPr>
        <sz val="12"/>
        <rFont val="新細明體"/>
        <family val="1"/>
      </rPr>
      <t>稅課及專賣收入</t>
    </r>
  </si>
  <si>
    <r>
      <t xml:space="preserve">    </t>
    </r>
    <r>
      <rPr>
        <sz val="12"/>
        <rFont val="新細明體"/>
        <family val="1"/>
      </rPr>
      <t>營業盈餘及事業收入</t>
    </r>
  </si>
  <si>
    <r>
      <t xml:space="preserve">    </t>
    </r>
    <r>
      <rPr>
        <sz val="12"/>
        <rFont val="新細明體"/>
        <family val="1"/>
      </rPr>
      <t>規費及罰款收入</t>
    </r>
  </si>
  <si>
    <r>
      <t xml:space="preserve">    </t>
    </r>
    <r>
      <rPr>
        <sz val="12"/>
        <rFont val="新細明體"/>
        <family val="1"/>
      </rPr>
      <t>財產收入</t>
    </r>
  </si>
  <si>
    <r>
      <t xml:space="preserve">    </t>
    </r>
    <r>
      <rPr>
        <sz val="12"/>
        <rFont val="新細明體"/>
        <family val="1"/>
      </rPr>
      <t>其他收入</t>
    </r>
  </si>
  <si>
    <r>
      <t xml:space="preserve">    </t>
    </r>
    <r>
      <rPr>
        <sz val="12"/>
        <rFont val="新細明體"/>
        <family val="1"/>
      </rPr>
      <t>一般政務支出</t>
    </r>
  </si>
  <si>
    <r>
      <t xml:space="preserve">    </t>
    </r>
    <r>
      <rPr>
        <sz val="12"/>
        <rFont val="新細明體"/>
        <family val="1"/>
      </rPr>
      <t>國防支出</t>
    </r>
  </si>
  <si>
    <r>
      <t xml:space="preserve">    </t>
    </r>
    <r>
      <rPr>
        <sz val="12"/>
        <rFont val="新細明體"/>
        <family val="1"/>
      </rPr>
      <t>教育科學文化支出</t>
    </r>
  </si>
  <si>
    <r>
      <t xml:space="preserve">    </t>
    </r>
    <r>
      <rPr>
        <sz val="12"/>
        <rFont val="新細明體"/>
        <family val="1"/>
      </rPr>
      <t>經濟發展支出</t>
    </r>
  </si>
  <si>
    <r>
      <t xml:space="preserve">    </t>
    </r>
    <r>
      <rPr>
        <sz val="12"/>
        <rFont val="新細明體"/>
        <family val="1"/>
      </rPr>
      <t>社會福利支出</t>
    </r>
  </si>
  <si>
    <r>
      <t xml:space="preserve">    </t>
    </r>
    <r>
      <rPr>
        <sz val="12"/>
        <rFont val="新細明體"/>
        <family val="1"/>
      </rPr>
      <t>退休撫卹支出</t>
    </r>
  </si>
  <si>
    <r>
      <t xml:space="preserve">    </t>
    </r>
    <r>
      <rPr>
        <sz val="12"/>
        <rFont val="新細明體"/>
        <family val="1"/>
      </rPr>
      <t>債務支出</t>
    </r>
  </si>
  <si>
    <r>
      <t xml:space="preserve">    </t>
    </r>
    <r>
      <rPr>
        <sz val="12"/>
        <rFont val="新細明體"/>
        <family val="1"/>
      </rPr>
      <t>一般補助及其他支出</t>
    </r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</si>
  <si>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</si>
  <si>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r>
      <t xml:space="preserve">  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</t>
    </r>
    <r>
      <rPr>
        <sz val="11"/>
        <rFont val="新細明體"/>
        <family val="1"/>
      </rPr>
      <t>社區發展及環境保護支出</t>
    </r>
  </si>
  <si>
    <t>歲入歲出簡明比較分析表</t>
  </si>
  <si>
    <t>三、歲入歲出餘絀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</si>
</sst>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0;\-#,##0.000;&quot;…&quot;"/>
    <numFmt numFmtId="193" formatCode="#,##0.0;\-#,##0.0;&quot;…&quot;"/>
    <numFmt numFmtId="194" formatCode="0.0_);[Red]\(0.0\)"/>
    <numFmt numFmtId="195" formatCode="#,##0.000;[Red]\-#,##0.000;&quot;…&quot;"/>
  </numFmts>
  <fonts count="1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1" xfId="0" applyFont="1" applyBorder="1" applyAlignment="1">
      <alignment horizontal="left"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5" xfId="0" applyFont="1" applyBorder="1" applyAlignment="1" quotePrefix="1">
      <alignment horizontal="left" vertical="top"/>
    </xf>
    <xf numFmtId="183" fontId="10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183" fontId="10" fillId="0" borderId="6" xfId="0" applyNumberFormat="1" applyFont="1" applyBorder="1" applyAlignment="1">
      <alignment horizontal="right" vertical="top"/>
    </xf>
    <xf numFmtId="0" fontId="14" fillId="0" borderId="0" xfId="0" applyFont="1" applyAlignment="1">
      <alignment horizontal="centerContinuous" vertical="top"/>
    </xf>
    <xf numFmtId="0" fontId="1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vertical="top"/>
    </xf>
    <xf numFmtId="183" fontId="17" fillId="0" borderId="1" xfId="0" applyNumberFormat="1" applyFont="1" applyBorder="1" applyAlignment="1">
      <alignment horizontal="right"/>
    </xf>
    <xf numFmtId="183" fontId="16" fillId="0" borderId="5" xfId="0" applyNumberFormat="1" applyFont="1" applyBorder="1" applyAlignment="1">
      <alignment horizontal="right" vertical="top"/>
    </xf>
    <xf numFmtId="183" fontId="16" fillId="0" borderId="9" xfId="0" applyNumberFormat="1" applyFont="1" applyBorder="1" applyAlignment="1">
      <alignment horizontal="right" vertical="top"/>
    </xf>
    <xf numFmtId="189" fontId="16" fillId="0" borderId="1" xfId="0" applyNumberFormat="1" applyFont="1" applyBorder="1" applyAlignment="1">
      <alignment horizontal="right"/>
    </xf>
    <xf numFmtId="189" fontId="17" fillId="0" borderId="1" xfId="0" applyNumberFormat="1" applyFont="1" applyBorder="1" applyAlignment="1">
      <alignment horizontal="right"/>
    </xf>
    <xf numFmtId="183" fontId="0" fillId="0" borderId="0" xfId="0" applyNumberFormat="1" applyFont="1" applyAlignment="1">
      <alignment/>
    </xf>
    <xf numFmtId="189" fontId="10" fillId="0" borderId="5" xfId="0" applyNumberFormat="1" applyFont="1" applyBorder="1" applyAlignment="1">
      <alignment horizontal="right" vertical="top"/>
    </xf>
    <xf numFmtId="193" fontId="16" fillId="0" borderId="1" xfId="0" applyNumberFormat="1" applyFont="1" applyBorder="1" applyAlignment="1">
      <alignment horizontal="right"/>
    </xf>
    <xf numFmtId="193" fontId="10" fillId="0" borderId="0" xfId="0" applyNumberFormat="1" applyFont="1" applyAlignment="1">
      <alignment horizontal="right"/>
    </xf>
    <xf numFmtId="193" fontId="17" fillId="0" borderId="1" xfId="0" applyNumberFormat="1" applyFont="1" applyBorder="1" applyAlignment="1">
      <alignment horizontal="right"/>
    </xf>
    <xf numFmtId="193" fontId="5" fillId="0" borderId="0" xfId="0" applyNumberFormat="1" applyFont="1" applyAlignment="1">
      <alignment horizontal="right"/>
    </xf>
    <xf numFmtId="195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1333500</xdr:colOff>
      <xdr:row>2</xdr:row>
      <xdr:rowOff>0</xdr:rowOff>
    </xdr:from>
    <xdr:to>
      <xdr:col>5</xdr:col>
      <xdr:colOff>523875</xdr:colOff>
      <xdr:row>2</xdr:row>
      <xdr:rowOff>219075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6200775" y="847725"/>
          <a:ext cx="11525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="80" zoomScaleNormal="80" workbookViewId="0" topLeftCell="A2">
      <selection activeCell="C7" sqref="C7"/>
    </sheetView>
  </sheetViews>
  <sheetFormatPr defaultColWidth="9.00390625" defaultRowHeight="16.5"/>
  <cols>
    <col min="1" max="1" width="26.625" style="21" customWidth="1"/>
    <col min="2" max="4" width="18.625" style="21" customWidth="1"/>
    <col min="5" max="6" width="7.125" style="21" customWidth="1"/>
    <col min="7" max="16384" width="8.875" style="21" customWidth="1"/>
  </cols>
  <sheetData>
    <row r="1" spans="1:6" ht="30" customHeight="1">
      <c r="A1" s="19" t="s">
        <v>2</v>
      </c>
      <c r="B1" s="9"/>
      <c r="C1" s="9"/>
      <c r="D1" s="9"/>
      <c r="E1" s="9"/>
      <c r="F1" s="9"/>
    </row>
    <row r="2" spans="1:6" ht="36.75">
      <c r="A2" s="20" t="s">
        <v>26</v>
      </c>
      <c r="B2" s="1"/>
      <c r="C2" s="1"/>
      <c r="D2" s="1"/>
      <c r="E2" s="1"/>
      <c r="F2" s="1"/>
    </row>
    <row r="3" spans="1:6" ht="20.25" customHeight="1" thickBot="1">
      <c r="A3" s="22" t="s">
        <v>24</v>
      </c>
      <c r="B3" s="8"/>
      <c r="C3" s="8"/>
      <c r="D3" s="8"/>
      <c r="E3" s="8"/>
      <c r="F3" s="8"/>
    </row>
    <row r="4" spans="1:6" ht="19.5" customHeight="1">
      <c r="A4" s="6"/>
      <c r="B4" s="6"/>
      <c r="C4" s="6"/>
      <c r="D4" s="6"/>
      <c r="E4" s="23" t="s">
        <v>6</v>
      </c>
      <c r="F4" s="5"/>
    </row>
    <row r="5" spans="1:6" ht="19.5" customHeight="1">
      <c r="A5" s="24" t="s">
        <v>7</v>
      </c>
      <c r="B5" s="24" t="s">
        <v>8</v>
      </c>
      <c r="C5" s="24" t="s">
        <v>9</v>
      </c>
      <c r="D5" s="24" t="s">
        <v>10</v>
      </c>
      <c r="E5" s="40" t="s">
        <v>0</v>
      </c>
      <c r="F5" s="25" t="s">
        <v>5</v>
      </c>
    </row>
    <row r="6" spans="1:6" ht="16.5">
      <c r="A6" s="3"/>
      <c r="B6" s="3"/>
      <c r="C6" s="3"/>
      <c r="D6" s="3"/>
      <c r="E6" s="41"/>
      <c r="F6" s="26" t="s">
        <v>1</v>
      </c>
    </row>
    <row r="7" spans="1:6" ht="33" customHeight="1">
      <c r="A7" s="4" t="s">
        <v>3</v>
      </c>
      <c r="B7" s="14">
        <f>SUM(B8:B12)</f>
        <v>1300163677000</v>
      </c>
      <c r="C7" s="14">
        <f>SUM(C8:C12)</f>
        <v>1305741429004.88</v>
      </c>
      <c r="D7" s="14">
        <f>SUM(D8:D12)</f>
        <v>5577752004.880005</v>
      </c>
      <c r="E7" s="35">
        <f>D7*100/B7</f>
        <v>0.42900383263668157</v>
      </c>
      <c r="F7" s="36">
        <f>C7*100/C7</f>
        <v>100</v>
      </c>
    </row>
    <row r="8" spans="1:7" ht="33" customHeight="1">
      <c r="A8" s="10" t="s">
        <v>11</v>
      </c>
      <c r="B8" s="16">
        <v>878447000000</v>
      </c>
      <c r="C8" s="16">
        <v>820397565438</v>
      </c>
      <c r="D8" s="32">
        <f>C8-B8</f>
        <v>-58049434562</v>
      </c>
      <c r="E8" s="37">
        <f aca="true" t="shared" si="0" ref="E8:E23">D8*100/B8</f>
        <v>-6.608188605800919</v>
      </c>
      <c r="F8" s="38">
        <v>62.9</v>
      </c>
      <c r="G8" s="39"/>
    </row>
    <row r="9" spans="1:6" ht="33" customHeight="1">
      <c r="A9" s="10" t="s">
        <v>12</v>
      </c>
      <c r="B9" s="16">
        <v>199424627000</v>
      </c>
      <c r="C9" s="16">
        <f>252195351526.44+394827010</f>
        <v>252590178536.44</v>
      </c>
      <c r="D9" s="32">
        <f>C9-B9</f>
        <v>53165551536.44</v>
      </c>
      <c r="E9" s="37">
        <f t="shared" si="0"/>
        <v>26.659471468606533</v>
      </c>
      <c r="F9" s="38">
        <f>C9*100/$C$7</f>
        <v>19.344578714098226</v>
      </c>
    </row>
    <row r="10" spans="1:6" ht="33" customHeight="1">
      <c r="A10" s="10" t="s">
        <v>13</v>
      </c>
      <c r="B10" s="16">
        <v>119788253000</v>
      </c>
      <c r="C10" s="16">
        <v>123298132303.8</v>
      </c>
      <c r="D10" s="32">
        <f>C10-B10</f>
        <v>3509879303.800003</v>
      </c>
      <c r="E10" s="37">
        <f t="shared" si="0"/>
        <v>2.9300696987374906</v>
      </c>
      <c r="F10" s="38">
        <f>C10*100/$C$7</f>
        <v>9.442767883819608</v>
      </c>
    </row>
    <row r="11" spans="1:6" ht="33" customHeight="1">
      <c r="A11" s="10" t="s">
        <v>14</v>
      </c>
      <c r="B11" s="16">
        <v>80663364000</v>
      </c>
      <c r="C11" s="16">
        <v>73888663000.98</v>
      </c>
      <c r="D11" s="32">
        <f>C11-B11</f>
        <v>-6774700999.020004</v>
      </c>
      <c r="E11" s="37">
        <f t="shared" si="0"/>
        <v>-8.398733530404218</v>
      </c>
      <c r="F11" s="38">
        <f>C11*100/$C$7</f>
        <v>5.658751523055478</v>
      </c>
    </row>
    <row r="12" spans="1:6" ht="33" customHeight="1">
      <c r="A12" s="10" t="s">
        <v>15</v>
      </c>
      <c r="B12" s="16">
        <v>21840433000</v>
      </c>
      <c r="C12" s="16">
        <v>35566889725.66</v>
      </c>
      <c r="D12" s="32">
        <f>C12-B12</f>
        <v>13726456725.660004</v>
      </c>
      <c r="E12" s="37">
        <f t="shared" si="0"/>
        <v>62.84883054131759</v>
      </c>
      <c r="F12" s="38">
        <f>C12*100/$C$7</f>
        <v>2.7238846019281113</v>
      </c>
    </row>
    <row r="13" spans="1:6" ht="29.25" customHeight="1">
      <c r="A13" s="7"/>
      <c r="B13" s="16"/>
      <c r="C13" s="16"/>
      <c r="D13" s="28"/>
      <c r="E13" s="37"/>
      <c r="F13" s="38"/>
    </row>
    <row r="14" spans="1:6" ht="33" customHeight="1">
      <c r="A14" s="4" t="s">
        <v>4</v>
      </c>
      <c r="B14" s="14">
        <f>SUM(B15:B23)</f>
        <v>1590738472000</v>
      </c>
      <c r="C14" s="14">
        <f>SUM(C15:C23)</f>
        <v>1552162107585</v>
      </c>
      <c r="D14" s="31">
        <f>SUM(D15:D23)</f>
        <v>-38576364415</v>
      </c>
      <c r="E14" s="35">
        <f t="shared" si="0"/>
        <v>-2.4250601273570003</v>
      </c>
      <c r="F14" s="36">
        <f>C14*100/C14</f>
        <v>100</v>
      </c>
    </row>
    <row r="15" spans="1:7" ht="33" customHeight="1">
      <c r="A15" s="2" t="s">
        <v>16</v>
      </c>
      <c r="B15" s="16">
        <v>169823863000</v>
      </c>
      <c r="C15" s="16">
        <v>162323423409</v>
      </c>
      <c r="D15" s="32">
        <f aca="true" t="shared" si="1" ref="D15:D23">C15-B15</f>
        <v>-7500439591</v>
      </c>
      <c r="E15" s="37">
        <f t="shared" si="0"/>
        <v>-4.416599327386635</v>
      </c>
      <c r="F15" s="38">
        <f aca="true" t="shared" si="2" ref="F15:F23">C15*100/$C$14</f>
        <v>10.457891132361043</v>
      </c>
      <c r="G15" s="33"/>
    </row>
    <row r="16" spans="1:6" ht="33" customHeight="1">
      <c r="A16" s="2" t="s">
        <v>17</v>
      </c>
      <c r="B16" s="16">
        <v>226983636000</v>
      </c>
      <c r="C16" s="16">
        <v>225253122616</v>
      </c>
      <c r="D16" s="32">
        <f t="shared" si="1"/>
        <v>-1730513384</v>
      </c>
      <c r="E16" s="37">
        <f t="shared" si="0"/>
        <v>-0.7623956574561173</v>
      </c>
      <c r="F16" s="38">
        <f t="shared" si="2"/>
        <v>14.512216315244935</v>
      </c>
    </row>
    <row r="17" spans="1:6" ht="33" customHeight="1">
      <c r="A17" s="2" t="s">
        <v>18</v>
      </c>
      <c r="B17" s="16">
        <v>275203510000</v>
      </c>
      <c r="C17" s="16">
        <v>267024552397</v>
      </c>
      <c r="D17" s="32">
        <f t="shared" si="1"/>
        <v>-8178957603</v>
      </c>
      <c r="E17" s="37">
        <f t="shared" si="0"/>
        <v>-2.9719670374116958</v>
      </c>
      <c r="F17" s="38">
        <f t="shared" si="2"/>
        <v>17.203393324197428</v>
      </c>
    </row>
    <row r="18" spans="1:6" ht="33" customHeight="1">
      <c r="A18" s="2" t="s">
        <v>19</v>
      </c>
      <c r="B18" s="16">
        <v>297516291000</v>
      </c>
      <c r="C18" s="16">
        <v>291204483689</v>
      </c>
      <c r="D18" s="32">
        <f t="shared" si="1"/>
        <v>-6311807311</v>
      </c>
      <c r="E18" s="37">
        <f t="shared" si="0"/>
        <v>-2.1214997302450236</v>
      </c>
      <c r="F18" s="38">
        <f t="shared" si="2"/>
        <v>18.76121587210265</v>
      </c>
    </row>
    <row r="19" spans="1:6" ht="33" customHeight="1">
      <c r="A19" s="2" t="s">
        <v>20</v>
      </c>
      <c r="B19" s="16">
        <v>267814449000</v>
      </c>
      <c r="C19" s="16">
        <v>262327351543</v>
      </c>
      <c r="D19" s="32">
        <f t="shared" si="1"/>
        <v>-5487097457</v>
      </c>
      <c r="E19" s="37">
        <f t="shared" si="0"/>
        <v>-2.0488429498439795</v>
      </c>
      <c r="F19" s="38">
        <f t="shared" si="2"/>
        <v>16.900770239208686</v>
      </c>
    </row>
    <row r="20" spans="1:6" ht="33" customHeight="1">
      <c r="A20" s="12" t="s">
        <v>25</v>
      </c>
      <c r="B20" s="15">
        <v>24312452000</v>
      </c>
      <c r="C20" s="15">
        <v>23432739521</v>
      </c>
      <c r="D20" s="32">
        <f t="shared" si="1"/>
        <v>-879712479</v>
      </c>
      <c r="E20" s="37">
        <f t="shared" si="0"/>
        <v>-3.6183618131153534</v>
      </c>
      <c r="F20" s="38">
        <f t="shared" si="2"/>
        <v>1.5096837763588278</v>
      </c>
    </row>
    <row r="21" spans="1:6" ht="33" customHeight="1">
      <c r="A21" s="2" t="s">
        <v>21</v>
      </c>
      <c r="B21" s="16">
        <v>128316830000</v>
      </c>
      <c r="C21" s="16">
        <v>124288101258</v>
      </c>
      <c r="D21" s="32">
        <f t="shared" si="1"/>
        <v>-4028728742</v>
      </c>
      <c r="E21" s="37">
        <f t="shared" si="0"/>
        <v>-3.139672903390771</v>
      </c>
      <c r="F21" s="38">
        <f t="shared" si="2"/>
        <v>8.007417566157386</v>
      </c>
    </row>
    <row r="22" spans="1:6" ht="33" customHeight="1">
      <c r="A22" s="2" t="s">
        <v>22</v>
      </c>
      <c r="B22" s="16">
        <v>152734159000</v>
      </c>
      <c r="C22" s="16">
        <v>152239748347</v>
      </c>
      <c r="D22" s="32">
        <f t="shared" si="1"/>
        <v>-494410653</v>
      </c>
      <c r="E22" s="37">
        <f t="shared" si="0"/>
        <v>-0.3237066653832166</v>
      </c>
      <c r="F22" s="38">
        <f t="shared" si="2"/>
        <v>9.808237657848053</v>
      </c>
    </row>
    <row r="23" spans="1:6" ht="33" customHeight="1">
      <c r="A23" s="2" t="s">
        <v>23</v>
      </c>
      <c r="B23" s="16">
        <v>48033282000</v>
      </c>
      <c r="C23" s="16">
        <v>44068584805</v>
      </c>
      <c r="D23" s="32">
        <f t="shared" si="1"/>
        <v>-3964697195</v>
      </c>
      <c r="E23" s="37">
        <f t="shared" si="0"/>
        <v>-8.254062662218251</v>
      </c>
      <c r="F23" s="38">
        <f t="shared" si="2"/>
        <v>2.83917411652099</v>
      </c>
    </row>
    <row r="24" spans="1:6" ht="30.75" customHeight="1">
      <c r="A24" s="2"/>
      <c r="B24" s="16"/>
      <c r="C24" s="16"/>
      <c r="D24" s="28"/>
      <c r="E24" s="28"/>
      <c r="F24" s="17"/>
    </row>
    <row r="25" spans="1:6" s="27" customFormat="1" ht="33" customHeight="1" thickBot="1">
      <c r="A25" s="13" t="s">
        <v>27</v>
      </c>
      <c r="B25" s="34">
        <f>B7-B14</f>
        <v>-290574795000</v>
      </c>
      <c r="C25" s="34">
        <f>C7-C14</f>
        <v>-246420678580.12012</v>
      </c>
      <c r="D25" s="29">
        <f>C25-B25</f>
        <v>44154116419.87988</v>
      </c>
      <c r="E25" s="30">
        <v>0</v>
      </c>
      <c r="F25" s="18">
        <v>0</v>
      </c>
    </row>
    <row r="26" ht="16.5">
      <c r="A26" s="11"/>
    </row>
    <row r="27" ht="16.5">
      <c r="A27" s="11"/>
    </row>
  </sheetData>
  <mergeCells count="1">
    <mergeCell ref="E5:E6"/>
  </mergeCells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乙-1-1</dc:title>
  <dc:subject>乙-1-1</dc:subject>
  <dc:creator>行政院主計處</dc:creator>
  <cp:keywords/>
  <dc:description> </dc:description>
  <cp:lastModifiedBy>Administrator</cp:lastModifiedBy>
  <cp:lastPrinted>2003-04-28T10:18:26Z</cp:lastPrinted>
  <dcterms:created xsi:type="dcterms:W3CDTF">1997-09-09T10:28:37Z</dcterms:created>
  <dcterms:modified xsi:type="dcterms:W3CDTF">2008-11-13T11:30:44Z</dcterms:modified>
  <cp:category>I14</cp:category>
  <cp:version/>
  <cp:contentType/>
  <cp:contentStatus/>
</cp:coreProperties>
</file>