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5925" activeTab="0"/>
  </bookViews>
  <sheets>
    <sheet name="重交二期出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<sst xmlns="http://schemas.openxmlformats.org/spreadsheetml/2006/main" count="61" uniqueCount="54">
  <si>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中 央 政 府</t>
  </si>
  <si>
    <t>總 決 算</t>
  </si>
  <si>
    <t>以前年度歲出保</t>
  </si>
  <si>
    <t xml:space="preserve">留轉入數決算表 </t>
  </si>
  <si>
    <t>單位：新臺幣元</t>
  </si>
  <si>
    <t>年</t>
  </si>
  <si>
    <t>本年度實現數</t>
  </si>
  <si>
    <t>本年度調整數</t>
  </si>
  <si>
    <t>本年度未結清數</t>
  </si>
  <si>
    <t>度</t>
  </si>
  <si>
    <t>款</t>
  </si>
  <si>
    <t>項</t>
  </si>
  <si>
    <t>目</t>
  </si>
  <si>
    <t>節</t>
  </si>
  <si>
    <t>名　　　　　稱</t>
  </si>
  <si>
    <t>保</t>
  </si>
  <si>
    <t>留</t>
  </si>
  <si>
    <t>數</t>
  </si>
  <si>
    <t>保留數</t>
  </si>
  <si>
    <t>保　留　數</t>
  </si>
  <si>
    <t>別</t>
  </si>
  <si>
    <t>轉入數</t>
  </si>
  <si>
    <t>本年度增減數</t>
  </si>
  <si>
    <t>交通支出</t>
  </si>
  <si>
    <t>│</t>
  </si>
  <si>
    <t>西部濱海快速公路工程計畫</t>
  </si>
  <si>
    <t>規劃設計</t>
  </si>
  <si>
    <t>用地及拆遷補償</t>
  </si>
  <si>
    <t>臺灣地區西部走廊東西向快速公路建設計畫</t>
  </si>
  <si>
    <t>萬里瑞濱線</t>
  </si>
  <si>
    <t>八里新店線</t>
  </si>
  <si>
    <t>彰濱台中線</t>
  </si>
  <si>
    <t>台南關廟線</t>
  </si>
  <si>
    <t>合計</t>
  </si>
  <si>
    <t>中央政府興建重大交通建設</t>
  </si>
  <si>
    <t xml:space="preserve">計畫第二期工程特別決算 </t>
  </si>
  <si>
    <t>中  華  民  國</t>
  </si>
  <si>
    <r>
      <t xml:space="preserve">  九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一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年  度</t>
    </r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</si>
  <si>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</si>
  <si>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t>以</t>
  </si>
  <si>
    <t>前</t>
  </si>
  <si>
    <t>年</t>
  </si>
  <si>
    <t>度</t>
  </si>
  <si>
    <t>轉</t>
  </si>
  <si>
    <r>
      <t>入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數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</si>
  <si>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</si>
  <si>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</t>
  </si>
  <si>
    <t>付</t>
  </si>
  <si>
    <t>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</si>
  <si>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</si>
  <si>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</si>
  <si>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1"/>
      </rPr>
      <t>計</t>
    </r>
  </si>
  <si>
    <t>交通部</t>
  </si>
  <si>
    <t>工程建築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</si>
</sst>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18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sz val="12"/>
      <color indexed="9"/>
      <name val="Times New Roman"/>
      <family val="1"/>
    </font>
    <font>
      <sz val="11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細明體"/>
      <family val="3"/>
    </font>
    <font>
      <sz val="9"/>
      <name val="Arial"/>
      <family val="2"/>
    </font>
    <font>
      <b/>
      <sz val="9"/>
      <name val="新細明體"/>
      <family val="1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7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180" fontId="13" fillId="0" borderId="11" xfId="0" applyNumberFormat="1" applyFont="1" applyBorder="1" applyAlignment="1">
      <alignment horizontal="right" vertical="center"/>
    </xf>
    <xf numFmtId="178" fontId="13" fillId="0" borderId="11" xfId="0" applyNumberFormat="1" applyFont="1" applyBorder="1" applyAlignment="1">
      <alignment horizontal="right" vertical="center"/>
    </xf>
    <xf numFmtId="178" fontId="13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180" fontId="15" fillId="0" borderId="11" xfId="0" applyNumberFormat="1" applyFont="1" applyBorder="1" applyAlignment="1">
      <alignment horizontal="right" vertical="center"/>
    </xf>
    <xf numFmtId="178" fontId="15" fillId="0" borderId="11" xfId="0" applyNumberFormat="1" applyFont="1" applyBorder="1" applyAlignment="1">
      <alignment horizontal="right" vertical="center"/>
    </xf>
    <xf numFmtId="178" fontId="15" fillId="0" borderId="12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185" fontId="15" fillId="0" borderId="11" xfId="0" applyNumberFormat="1" applyFont="1" applyBorder="1" applyAlignment="1">
      <alignment horizontal="right" vertical="center"/>
    </xf>
    <xf numFmtId="180" fontId="15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83" fontId="15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2" fillId="0" borderId="10" xfId="0" applyFont="1" applyBorder="1" applyAlignment="1">
      <alignment horizontal="distributed" vertical="center" wrapText="1"/>
    </xf>
    <xf numFmtId="180" fontId="13" fillId="0" borderId="10" xfId="0" applyNumberFormat="1" applyFont="1" applyBorder="1" applyAlignment="1">
      <alignment horizontal="right" vertical="center"/>
    </xf>
    <xf numFmtId="180" fontId="13" fillId="0" borderId="13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wrapText="1"/>
    </xf>
    <xf numFmtId="43" fontId="17" fillId="0" borderId="0" xfId="0" applyNumberFormat="1" applyFont="1" applyAlignment="1">
      <alignment/>
    </xf>
    <xf numFmtId="0" fontId="7" fillId="0" borderId="1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75" zoomScaleNormal="75" workbookViewId="0" topLeftCell="A1">
      <selection activeCell="A14" sqref="A14"/>
    </sheetView>
  </sheetViews>
  <sheetFormatPr defaultColWidth="9.00390625" defaultRowHeight="16.5"/>
  <cols>
    <col min="1" max="2" width="2.375" style="0" customWidth="1"/>
    <col min="3" max="3" width="2.50390625" style="0" customWidth="1"/>
    <col min="4" max="4" width="2.25390625" style="0" customWidth="1"/>
    <col min="5" max="5" width="2.50390625" style="0" customWidth="1"/>
    <col min="6" max="6" width="19.25390625" style="56" customWidth="1"/>
    <col min="7" max="7" width="12.00390625" style="56" customWidth="1"/>
    <col min="8" max="8" width="12.75390625" style="56" customWidth="1"/>
    <col min="9" max="9" width="11.625" style="0" customWidth="1"/>
    <col min="10" max="10" width="14.25390625" style="0" customWidth="1"/>
    <col min="11" max="11" width="14.125" style="0" customWidth="1"/>
    <col min="12" max="12" width="13.875" style="0" customWidth="1"/>
    <col min="13" max="13" width="9.625" style="0" customWidth="1"/>
    <col min="14" max="14" width="10.25390625" style="0" customWidth="1"/>
    <col min="15" max="15" width="12.25390625" style="0" customWidth="1"/>
    <col min="16" max="16" width="14.875" style="0" customWidth="1"/>
    <col min="17" max="17" width="7.125" style="0" customWidth="1"/>
    <col min="18" max="18" width="7.625" style="0" customWidth="1"/>
    <col min="19" max="19" width="12.625" style="0" customWidth="1"/>
    <col min="20" max="20" width="13.25390625" style="0" customWidth="1"/>
  </cols>
  <sheetData>
    <row r="1" spans="1:12" s="5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 t="s">
        <v>0</v>
      </c>
      <c r="L1" s="4" t="s">
        <v>1</v>
      </c>
    </row>
    <row r="2" spans="1:13" s="9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34</v>
      </c>
      <c r="L2" s="8" t="s">
        <v>35</v>
      </c>
      <c r="M2" s="8"/>
    </row>
    <row r="3" spans="1:13" s="9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7" t="s">
        <v>2</v>
      </c>
      <c r="L3" s="8" t="s">
        <v>3</v>
      </c>
      <c r="M3" s="8"/>
    </row>
    <row r="4" spans="5:20" s="10" customFormat="1" ht="16.5" customHeight="1" thickBot="1">
      <c r="E4" s="11"/>
      <c r="I4" s="12"/>
      <c r="J4" s="12"/>
      <c r="K4" s="13" t="s">
        <v>36</v>
      </c>
      <c r="L4" s="14" t="s">
        <v>37</v>
      </c>
      <c r="M4" s="14"/>
      <c r="T4" s="13" t="s">
        <v>4</v>
      </c>
    </row>
    <row r="5" spans="1:20" ht="20.25" customHeight="1">
      <c r="A5" s="15" t="s">
        <v>5</v>
      </c>
      <c r="B5" s="65" t="s">
        <v>38</v>
      </c>
      <c r="C5" s="65"/>
      <c r="D5" s="65"/>
      <c r="E5" s="65"/>
      <c r="F5" s="65"/>
      <c r="G5" s="16" t="s">
        <v>39</v>
      </c>
      <c r="H5" s="17" t="s">
        <v>40</v>
      </c>
      <c r="I5" s="17" t="s">
        <v>41</v>
      </c>
      <c r="J5" s="17" t="s">
        <v>42</v>
      </c>
      <c r="K5" s="17" t="s">
        <v>43</v>
      </c>
      <c r="L5" s="18" t="s">
        <v>44</v>
      </c>
      <c r="M5" s="60" t="s">
        <v>45</v>
      </c>
      <c r="N5" s="61"/>
      <c r="O5" s="60" t="s">
        <v>6</v>
      </c>
      <c r="P5" s="61"/>
      <c r="Q5" s="60" t="s">
        <v>7</v>
      </c>
      <c r="R5" s="61"/>
      <c r="S5" s="60" t="s">
        <v>8</v>
      </c>
      <c r="T5" s="64"/>
    </row>
    <row r="6" spans="1:20" s="26" customFormat="1" ht="19.5" customHeight="1">
      <c r="A6" s="19" t="s">
        <v>9</v>
      </c>
      <c r="B6" s="58" t="s">
        <v>10</v>
      </c>
      <c r="C6" s="58" t="s">
        <v>11</v>
      </c>
      <c r="D6" s="58" t="s">
        <v>12</v>
      </c>
      <c r="E6" s="58" t="s">
        <v>13</v>
      </c>
      <c r="F6" s="62" t="s">
        <v>14</v>
      </c>
      <c r="G6" s="20" t="s">
        <v>46</v>
      </c>
      <c r="H6" s="21" t="s">
        <v>47</v>
      </c>
      <c r="I6" s="22" t="s">
        <v>48</v>
      </c>
      <c r="J6" s="23" t="s">
        <v>15</v>
      </c>
      <c r="K6" s="24" t="s">
        <v>16</v>
      </c>
      <c r="L6" s="25" t="s">
        <v>17</v>
      </c>
      <c r="M6" s="62" t="s">
        <v>49</v>
      </c>
      <c r="N6" s="62" t="s">
        <v>18</v>
      </c>
      <c r="O6" s="62" t="s">
        <v>50</v>
      </c>
      <c r="P6" s="62" t="s">
        <v>19</v>
      </c>
      <c r="Q6" s="62" t="s">
        <v>49</v>
      </c>
      <c r="R6" s="62" t="s">
        <v>18</v>
      </c>
      <c r="S6" s="62" t="s">
        <v>50</v>
      </c>
      <c r="T6" s="66" t="s">
        <v>19</v>
      </c>
    </row>
    <row r="7" spans="1:20" ht="21" customHeight="1" thickBot="1">
      <c r="A7" s="27" t="s">
        <v>20</v>
      </c>
      <c r="B7" s="59"/>
      <c r="C7" s="59"/>
      <c r="D7" s="59"/>
      <c r="E7" s="59"/>
      <c r="F7" s="63"/>
      <c r="G7" s="28" t="s">
        <v>21</v>
      </c>
      <c r="H7" s="29" t="s">
        <v>22</v>
      </c>
      <c r="I7" s="28" t="s">
        <v>51</v>
      </c>
      <c r="J7" s="28" t="s">
        <v>21</v>
      </c>
      <c r="K7" s="29" t="s">
        <v>22</v>
      </c>
      <c r="L7" s="28" t="s">
        <v>51</v>
      </c>
      <c r="M7" s="63"/>
      <c r="N7" s="63"/>
      <c r="O7" s="63"/>
      <c r="P7" s="63"/>
      <c r="Q7" s="63"/>
      <c r="R7" s="63"/>
      <c r="S7" s="63"/>
      <c r="T7" s="67"/>
    </row>
    <row r="8" spans="1:20" s="36" customFormat="1" ht="21.75" customHeight="1">
      <c r="A8" s="30">
        <v>83</v>
      </c>
      <c r="B8" s="31">
        <v>1</v>
      </c>
      <c r="C8" s="31"/>
      <c r="D8" s="31"/>
      <c r="E8" s="31"/>
      <c r="F8" s="32" t="s">
        <v>23</v>
      </c>
      <c r="G8" s="33">
        <f>G9</f>
        <v>94262630</v>
      </c>
      <c r="H8" s="33">
        <f>H9</f>
        <v>0</v>
      </c>
      <c r="I8" s="33">
        <f>I9</f>
        <v>94262630</v>
      </c>
      <c r="J8" s="33">
        <f>J9</f>
        <v>3770390354</v>
      </c>
      <c r="K8" s="33">
        <f>K9</f>
        <v>0</v>
      </c>
      <c r="L8" s="33">
        <f>L9+L30</f>
        <v>3770390354</v>
      </c>
      <c r="M8" s="34">
        <f aca="true" t="shared" si="0" ref="M8:T8">M9</f>
        <v>0</v>
      </c>
      <c r="N8" s="34">
        <f t="shared" si="0"/>
        <v>0</v>
      </c>
      <c r="O8" s="33">
        <f t="shared" si="0"/>
        <v>94262630</v>
      </c>
      <c r="P8" s="33">
        <f t="shared" si="0"/>
        <v>3770390354</v>
      </c>
      <c r="Q8" s="34">
        <f t="shared" si="0"/>
        <v>0</v>
      </c>
      <c r="R8" s="34">
        <f t="shared" si="0"/>
        <v>0</v>
      </c>
      <c r="S8" s="33">
        <f t="shared" si="0"/>
        <v>0</v>
      </c>
      <c r="T8" s="35">
        <f t="shared" si="0"/>
        <v>0</v>
      </c>
    </row>
    <row r="9" spans="1:20" s="36" customFormat="1" ht="21.75" customHeight="1">
      <c r="A9" s="37" t="s">
        <v>24</v>
      </c>
      <c r="B9" s="31"/>
      <c r="C9" s="31">
        <v>1</v>
      </c>
      <c r="D9" s="31"/>
      <c r="E9" s="31"/>
      <c r="F9" s="38" t="s">
        <v>52</v>
      </c>
      <c r="G9" s="39">
        <f>G10+G14</f>
        <v>94262630</v>
      </c>
      <c r="H9" s="39">
        <f>H10+H14</f>
        <v>0</v>
      </c>
      <c r="I9" s="39">
        <f>I10+I14</f>
        <v>94262630</v>
      </c>
      <c r="J9" s="39">
        <f>J10+J14</f>
        <v>3770390354</v>
      </c>
      <c r="K9" s="39">
        <f>K10+K14</f>
        <v>0</v>
      </c>
      <c r="L9" s="39">
        <f>K9+J9</f>
        <v>3770390354</v>
      </c>
      <c r="M9" s="40">
        <f aca="true" t="shared" si="1" ref="M9:T9">M10+M14</f>
        <v>0</v>
      </c>
      <c r="N9" s="40">
        <f t="shared" si="1"/>
        <v>0</v>
      </c>
      <c r="O9" s="39">
        <f t="shared" si="1"/>
        <v>94262630</v>
      </c>
      <c r="P9" s="39">
        <f t="shared" si="1"/>
        <v>3770390354</v>
      </c>
      <c r="Q9" s="40">
        <f t="shared" si="1"/>
        <v>0</v>
      </c>
      <c r="R9" s="40">
        <f t="shared" si="1"/>
        <v>0</v>
      </c>
      <c r="S9" s="39">
        <f t="shared" si="1"/>
        <v>0</v>
      </c>
      <c r="T9" s="41">
        <f t="shared" si="1"/>
        <v>0</v>
      </c>
    </row>
    <row r="10" spans="1:20" s="36" customFormat="1" ht="33.75" customHeight="1">
      <c r="A10" s="30">
        <v>84</v>
      </c>
      <c r="B10" s="31"/>
      <c r="C10" s="31"/>
      <c r="D10" s="42">
        <v>1</v>
      </c>
      <c r="E10" s="31"/>
      <c r="F10" s="43" t="s">
        <v>25</v>
      </c>
      <c r="G10" s="39">
        <f>SUM(G11:G13)</f>
        <v>94262630</v>
      </c>
      <c r="H10" s="39">
        <f>SUM(H11:H13)</f>
        <v>0</v>
      </c>
      <c r="I10" s="39">
        <f>SUM(I11:I13)</f>
        <v>94262630</v>
      </c>
      <c r="J10" s="39">
        <f>SUM(J11:J12)</f>
        <v>1185227275</v>
      </c>
      <c r="K10" s="39">
        <f>SUM(K11:K13)</f>
        <v>0</v>
      </c>
      <c r="L10" s="39">
        <f aca="true" t="shared" si="2" ref="L10:L18">K10+J10</f>
        <v>1185227275</v>
      </c>
      <c r="M10" s="40">
        <f aca="true" t="shared" si="3" ref="M10:T10">SUM(M11:M12)</f>
        <v>0</v>
      </c>
      <c r="N10" s="40">
        <f t="shared" si="3"/>
        <v>0</v>
      </c>
      <c r="O10" s="39">
        <f>SUM(O11:O13)</f>
        <v>94262630</v>
      </c>
      <c r="P10" s="39">
        <f>SUM(P11:P13)</f>
        <v>1185227275</v>
      </c>
      <c r="Q10" s="40">
        <f t="shared" si="3"/>
        <v>0</v>
      </c>
      <c r="R10" s="40">
        <f t="shared" si="3"/>
        <v>0</v>
      </c>
      <c r="S10" s="39">
        <f>SUM(S11:S13)</f>
        <v>0</v>
      </c>
      <c r="T10" s="41">
        <f t="shared" si="3"/>
        <v>0</v>
      </c>
    </row>
    <row r="11" spans="1:20" s="36" customFormat="1" ht="21.75" customHeight="1">
      <c r="A11" s="30"/>
      <c r="B11" s="31"/>
      <c r="C11" s="31"/>
      <c r="D11" s="42"/>
      <c r="E11" s="31">
        <v>1</v>
      </c>
      <c r="F11" s="43" t="s">
        <v>26</v>
      </c>
      <c r="G11" s="39">
        <v>0</v>
      </c>
      <c r="H11" s="39">
        <v>0</v>
      </c>
      <c r="I11" s="39">
        <f>G11+H11</f>
        <v>0</v>
      </c>
      <c r="J11" s="39">
        <v>268742216</v>
      </c>
      <c r="K11" s="44">
        <v>-222916477</v>
      </c>
      <c r="L11" s="39">
        <f t="shared" si="2"/>
        <v>45825739</v>
      </c>
      <c r="M11" s="40">
        <v>0</v>
      </c>
      <c r="N11" s="40">
        <v>0</v>
      </c>
      <c r="O11" s="39">
        <v>0</v>
      </c>
      <c r="P11" s="39">
        <v>45825739</v>
      </c>
      <c r="Q11" s="40">
        <v>0</v>
      </c>
      <c r="R11" s="40">
        <v>0</v>
      </c>
      <c r="S11" s="39">
        <f>I11-M11-O11+Q11</f>
        <v>0</v>
      </c>
      <c r="T11" s="45">
        <f>L11-N11-P11+R11</f>
        <v>0</v>
      </c>
    </row>
    <row r="12" spans="1:20" s="36" customFormat="1" ht="21.75" customHeight="1">
      <c r="A12" s="30"/>
      <c r="B12" s="31"/>
      <c r="C12" s="31"/>
      <c r="D12" s="42"/>
      <c r="E12" s="31">
        <v>2</v>
      </c>
      <c r="F12" s="43" t="s">
        <v>27</v>
      </c>
      <c r="G12" s="39">
        <v>94262630</v>
      </c>
      <c r="H12" s="44">
        <v>-89051916</v>
      </c>
      <c r="I12" s="39">
        <f>G12+H12</f>
        <v>5210714</v>
      </c>
      <c r="J12" s="39">
        <v>916485059</v>
      </c>
      <c r="K12" s="44">
        <v>-556579917</v>
      </c>
      <c r="L12" s="39">
        <f t="shared" si="2"/>
        <v>359905142</v>
      </c>
      <c r="M12" s="40">
        <v>0</v>
      </c>
      <c r="N12" s="40">
        <v>0</v>
      </c>
      <c r="O12" s="39">
        <v>5210714</v>
      </c>
      <c r="P12" s="39">
        <v>359905142</v>
      </c>
      <c r="Q12" s="40">
        <v>0</v>
      </c>
      <c r="R12" s="40">
        <v>0</v>
      </c>
      <c r="S12" s="39">
        <f>I12-M12-O12+Q12</f>
        <v>0</v>
      </c>
      <c r="T12" s="41">
        <f>L12-N12-P12+R12</f>
        <v>0</v>
      </c>
    </row>
    <row r="13" spans="1:20" s="36" customFormat="1" ht="21.75" customHeight="1">
      <c r="A13" s="30"/>
      <c r="B13" s="31"/>
      <c r="C13" s="31"/>
      <c r="D13" s="42"/>
      <c r="E13" s="31">
        <v>3</v>
      </c>
      <c r="F13" s="43" t="s">
        <v>53</v>
      </c>
      <c r="G13" s="39">
        <v>0</v>
      </c>
      <c r="H13" s="39">
        <v>89051916</v>
      </c>
      <c r="I13" s="39">
        <f>G13+H13</f>
        <v>89051916</v>
      </c>
      <c r="J13" s="39"/>
      <c r="K13" s="39">
        <v>779496394</v>
      </c>
      <c r="L13" s="44">
        <f t="shared" si="2"/>
        <v>779496394</v>
      </c>
      <c r="M13" s="40"/>
      <c r="N13" s="40"/>
      <c r="O13" s="39">
        <v>89051916</v>
      </c>
      <c r="P13" s="39">
        <v>779496394</v>
      </c>
      <c r="Q13" s="40"/>
      <c r="R13" s="40"/>
      <c r="S13" s="39"/>
      <c r="T13" s="41"/>
    </row>
    <row r="14" spans="1:20" s="36" customFormat="1" ht="33.75" customHeight="1">
      <c r="A14" s="30"/>
      <c r="B14" s="31"/>
      <c r="C14" s="31"/>
      <c r="D14" s="42">
        <v>2</v>
      </c>
      <c r="E14" s="31"/>
      <c r="F14" s="43" t="s">
        <v>28</v>
      </c>
      <c r="G14" s="39">
        <v>0</v>
      </c>
      <c r="H14" s="39">
        <v>0</v>
      </c>
      <c r="I14" s="39">
        <f>SUM(I15:I18)</f>
        <v>0</v>
      </c>
      <c r="J14" s="39">
        <f>SUM(J15:J18)</f>
        <v>2585163079</v>
      </c>
      <c r="K14" s="39">
        <f>SUM(K15:K18)</f>
        <v>0</v>
      </c>
      <c r="L14" s="39">
        <f t="shared" si="2"/>
        <v>2585163079</v>
      </c>
      <c r="M14" s="40">
        <f aca="true" t="shared" si="4" ref="M14:T14">SUM(M15:M18)</f>
        <v>0</v>
      </c>
      <c r="N14" s="40">
        <f t="shared" si="4"/>
        <v>0</v>
      </c>
      <c r="O14" s="39">
        <f t="shared" si="4"/>
        <v>0</v>
      </c>
      <c r="P14" s="39">
        <f t="shared" si="4"/>
        <v>2585163079</v>
      </c>
      <c r="Q14" s="40">
        <f t="shared" si="4"/>
        <v>0</v>
      </c>
      <c r="R14" s="40">
        <f t="shared" si="4"/>
        <v>0</v>
      </c>
      <c r="S14" s="40">
        <f t="shared" si="4"/>
        <v>0</v>
      </c>
      <c r="T14" s="41">
        <f t="shared" si="4"/>
        <v>0</v>
      </c>
    </row>
    <row r="15" spans="1:21" s="47" customFormat="1" ht="21.75" customHeight="1">
      <c r="A15" s="30"/>
      <c r="B15" s="31"/>
      <c r="C15" s="31"/>
      <c r="D15" s="42"/>
      <c r="E15" s="31">
        <v>9</v>
      </c>
      <c r="F15" s="43" t="s">
        <v>29</v>
      </c>
      <c r="G15" s="39">
        <v>0</v>
      </c>
      <c r="H15" s="39">
        <v>0</v>
      </c>
      <c r="I15" s="39">
        <v>0</v>
      </c>
      <c r="J15" s="39">
        <v>146855415</v>
      </c>
      <c r="K15" s="39">
        <v>1358565681</v>
      </c>
      <c r="L15" s="39">
        <f t="shared" si="2"/>
        <v>1505421096</v>
      </c>
      <c r="M15" s="40">
        <v>0</v>
      </c>
      <c r="N15" s="40">
        <v>0</v>
      </c>
      <c r="O15" s="39">
        <v>0</v>
      </c>
      <c r="P15" s="39">
        <v>1505421096</v>
      </c>
      <c r="Q15" s="40">
        <v>0</v>
      </c>
      <c r="R15" s="40">
        <v>0</v>
      </c>
      <c r="S15" s="39">
        <f>I15-M15-O15+Q15</f>
        <v>0</v>
      </c>
      <c r="T15" s="41">
        <f>L15-N15-P15-R15</f>
        <v>0</v>
      </c>
      <c r="U15" s="46"/>
    </row>
    <row r="16" spans="1:21" s="47" customFormat="1" ht="21.75" customHeight="1">
      <c r="A16" s="30"/>
      <c r="B16" s="31"/>
      <c r="C16" s="31"/>
      <c r="D16" s="42"/>
      <c r="E16" s="31">
        <v>10</v>
      </c>
      <c r="F16" s="43" t="s">
        <v>30</v>
      </c>
      <c r="G16" s="39">
        <v>0</v>
      </c>
      <c r="H16" s="39">
        <v>0</v>
      </c>
      <c r="I16" s="39">
        <v>0</v>
      </c>
      <c r="J16" s="39">
        <v>1848922649</v>
      </c>
      <c r="K16" s="44">
        <v>-803570231</v>
      </c>
      <c r="L16" s="39">
        <f t="shared" si="2"/>
        <v>1045352418</v>
      </c>
      <c r="M16" s="40">
        <v>0</v>
      </c>
      <c r="N16" s="40">
        <v>0</v>
      </c>
      <c r="O16" s="39">
        <v>0</v>
      </c>
      <c r="P16" s="39">
        <v>1045352418</v>
      </c>
      <c r="Q16" s="40">
        <v>0</v>
      </c>
      <c r="R16" s="40">
        <v>0</v>
      </c>
      <c r="S16" s="39">
        <f>I16-M16-O16+Q16</f>
        <v>0</v>
      </c>
      <c r="T16" s="41">
        <f>L16-N16-P16+R16</f>
        <v>0</v>
      </c>
      <c r="U16" s="46"/>
    </row>
    <row r="17" spans="1:21" s="47" customFormat="1" ht="21.75" customHeight="1">
      <c r="A17" s="30"/>
      <c r="B17" s="31"/>
      <c r="C17" s="31"/>
      <c r="D17" s="31"/>
      <c r="E17" s="31">
        <v>11</v>
      </c>
      <c r="F17" s="43" t="s">
        <v>31</v>
      </c>
      <c r="G17" s="39">
        <v>0</v>
      </c>
      <c r="H17" s="39">
        <v>0</v>
      </c>
      <c r="I17" s="39">
        <v>0</v>
      </c>
      <c r="J17" s="39">
        <v>424944367</v>
      </c>
      <c r="K17" s="44">
        <v>-390554802</v>
      </c>
      <c r="L17" s="39">
        <f t="shared" si="2"/>
        <v>34389565</v>
      </c>
      <c r="M17" s="40">
        <v>0</v>
      </c>
      <c r="N17" s="40">
        <v>0</v>
      </c>
      <c r="O17" s="39">
        <v>0</v>
      </c>
      <c r="P17" s="39">
        <v>34389565</v>
      </c>
      <c r="Q17" s="40">
        <v>0</v>
      </c>
      <c r="R17" s="40">
        <v>0</v>
      </c>
      <c r="S17" s="39">
        <f>I17-M17-O17+Q17</f>
        <v>0</v>
      </c>
      <c r="T17" s="41">
        <f>L17-N17-P17+R17</f>
        <v>0</v>
      </c>
      <c r="U17" s="46"/>
    </row>
    <row r="18" spans="1:21" s="47" customFormat="1" ht="21.75" customHeight="1">
      <c r="A18" s="30"/>
      <c r="B18" s="31"/>
      <c r="C18" s="31"/>
      <c r="D18" s="31"/>
      <c r="E18" s="31">
        <v>12</v>
      </c>
      <c r="F18" s="38" t="s">
        <v>32</v>
      </c>
      <c r="G18" s="39">
        <v>0</v>
      </c>
      <c r="H18" s="39">
        <v>0</v>
      </c>
      <c r="I18" s="39">
        <v>0</v>
      </c>
      <c r="J18" s="39">
        <v>164440648</v>
      </c>
      <c r="K18" s="44">
        <v>-164440648</v>
      </c>
      <c r="L18" s="39">
        <f t="shared" si="2"/>
        <v>0</v>
      </c>
      <c r="M18" s="40">
        <v>0</v>
      </c>
      <c r="N18" s="40">
        <v>0</v>
      </c>
      <c r="O18" s="39">
        <v>0</v>
      </c>
      <c r="P18" s="39">
        <v>0</v>
      </c>
      <c r="Q18" s="40">
        <v>0</v>
      </c>
      <c r="R18" s="40">
        <v>0</v>
      </c>
      <c r="S18" s="39">
        <f>I18-M18-O18+Q18</f>
        <v>0</v>
      </c>
      <c r="T18" s="41">
        <f>L18-N18-P18+R18</f>
        <v>0</v>
      </c>
      <c r="U18" s="46"/>
    </row>
    <row r="19" spans="1:21" s="47" customFormat="1" ht="20.25" customHeight="1">
      <c r="A19" s="30"/>
      <c r="B19" s="31"/>
      <c r="C19" s="31"/>
      <c r="D19" s="31"/>
      <c r="E19" s="31"/>
      <c r="F19" s="38"/>
      <c r="G19" s="38"/>
      <c r="H19" s="38"/>
      <c r="I19" s="39"/>
      <c r="J19" s="39"/>
      <c r="K19" s="39"/>
      <c r="L19" s="39"/>
      <c r="M19" s="40"/>
      <c r="N19" s="40"/>
      <c r="O19" s="39"/>
      <c r="P19" s="39"/>
      <c r="Q19" s="40"/>
      <c r="R19" s="40"/>
      <c r="S19" s="39"/>
      <c r="T19" s="41"/>
      <c r="U19" s="46"/>
    </row>
    <row r="20" spans="1:21" s="47" customFormat="1" ht="20.25" customHeight="1">
      <c r="A20" s="30"/>
      <c r="B20" s="31"/>
      <c r="C20" s="31"/>
      <c r="D20" s="31"/>
      <c r="E20" s="31"/>
      <c r="F20" s="38"/>
      <c r="G20" s="38"/>
      <c r="H20" s="38"/>
      <c r="I20" s="39"/>
      <c r="J20" s="39"/>
      <c r="K20" s="39"/>
      <c r="L20" s="39"/>
      <c r="M20" s="40"/>
      <c r="N20" s="40"/>
      <c r="O20" s="39"/>
      <c r="P20" s="39"/>
      <c r="Q20" s="40"/>
      <c r="R20" s="40"/>
      <c r="S20" s="39"/>
      <c r="T20" s="41"/>
      <c r="U20" s="46"/>
    </row>
    <row r="21" spans="1:21" s="47" customFormat="1" ht="20.25" customHeight="1">
      <c r="A21" s="30"/>
      <c r="B21" s="31"/>
      <c r="C21" s="31"/>
      <c r="D21" s="31"/>
      <c r="E21" s="31"/>
      <c r="F21" s="38"/>
      <c r="G21" s="38"/>
      <c r="H21" s="38"/>
      <c r="I21" s="39"/>
      <c r="J21" s="39"/>
      <c r="K21" s="39"/>
      <c r="L21" s="39"/>
      <c r="M21" s="40"/>
      <c r="N21" s="40"/>
      <c r="O21" s="39"/>
      <c r="P21" s="39"/>
      <c r="Q21" s="40"/>
      <c r="R21" s="40"/>
      <c r="S21" s="39"/>
      <c r="T21" s="41"/>
      <c r="U21" s="46"/>
    </row>
    <row r="22" spans="1:21" s="47" customFormat="1" ht="20.25" customHeight="1">
      <c r="A22" s="30"/>
      <c r="B22" s="31"/>
      <c r="C22" s="31"/>
      <c r="D22" s="31"/>
      <c r="E22" s="31"/>
      <c r="F22" s="38"/>
      <c r="G22" s="38"/>
      <c r="H22" s="38"/>
      <c r="I22" s="39"/>
      <c r="J22" s="39"/>
      <c r="K22" s="39"/>
      <c r="L22" s="39"/>
      <c r="M22" s="40"/>
      <c r="N22" s="40"/>
      <c r="O22" s="39"/>
      <c r="P22" s="39"/>
      <c r="Q22" s="40"/>
      <c r="R22" s="40"/>
      <c r="S22" s="39"/>
      <c r="T22" s="41"/>
      <c r="U22" s="46"/>
    </row>
    <row r="23" spans="1:21" s="47" customFormat="1" ht="20.25" customHeight="1">
      <c r="A23" s="30"/>
      <c r="B23" s="31"/>
      <c r="C23" s="31"/>
      <c r="D23" s="31"/>
      <c r="E23" s="31"/>
      <c r="F23" s="38"/>
      <c r="G23" s="38"/>
      <c r="H23" s="38"/>
      <c r="I23" s="39"/>
      <c r="J23" s="39"/>
      <c r="K23" s="39"/>
      <c r="L23" s="39"/>
      <c r="M23" s="40"/>
      <c r="N23" s="40"/>
      <c r="O23" s="39"/>
      <c r="P23" s="39"/>
      <c r="Q23" s="40"/>
      <c r="R23" s="40"/>
      <c r="S23" s="39"/>
      <c r="T23" s="41"/>
      <c r="U23" s="46"/>
    </row>
    <row r="24" spans="1:21" s="47" customFormat="1" ht="20.25" customHeight="1">
      <c r="A24" s="30"/>
      <c r="B24" s="31"/>
      <c r="C24" s="31"/>
      <c r="D24" s="31"/>
      <c r="E24" s="31"/>
      <c r="F24" s="43"/>
      <c r="G24" s="43"/>
      <c r="H24" s="43"/>
      <c r="I24" s="39"/>
      <c r="J24" s="39"/>
      <c r="K24" s="39"/>
      <c r="L24" s="39"/>
      <c r="M24" s="40"/>
      <c r="N24" s="40"/>
      <c r="O24" s="39"/>
      <c r="P24" s="39"/>
      <c r="Q24" s="40"/>
      <c r="R24" s="40"/>
      <c r="S24" s="39"/>
      <c r="T24" s="41"/>
      <c r="U24" s="46"/>
    </row>
    <row r="25" spans="1:21" s="47" customFormat="1" ht="30" customHeight="1">
      <c r="A25" s="30"/>
      <c r="B25" s="31"/>
      <c r="C25" s="31"/>
      <c r="D25" s="31"/>
      <c r="E25" s="31"/>
      <c r="F25" s="38"/>
      <c r="G25" s="38"/>
      <c r="H25" s="38"/>
      <c r="I25" s="39"/>
      <c r="J25" s="39"/>
      <c r="K25" s="48"/>
      <c r="L25" s="39"/>
      <c r="M25" s="40"/>
      <c r="N25" s="40"/>
      <c r="O25" s="39"/>
      <c r="P25" s="39"/>
      <c r="Q25" s="40"/>
      <c r="R25" s="40"/>
      <c r="S25" s="39"/>
      <c r="T25" s="41"/>
      <c r="U25" s="46"/>
    </row>
    <row r="26" spans="1:21" s="47" customFormat="1" ht="30" customHeight="1">
      <c r="A26" s="30"/>
      <c r="B26" s="31"/>
      <c r="C26" s="31"/>
      <c r="D26" s="31"/>
      <c r="E26" s="31"/>
      <c r="F26" s="38"/>
      <c r="G26" s="38"/>
      <c r="H26" s="38"/>
      <c r="I26" s="39"/>
      <c r="J26" s="39"/>
      <c r="K26" s="48"/>
      <c r="L26" s="39"/>
      <c r="M26" s="40"/>
      <c r="N26" s="40"/>
      <c r="O26" s="39"/>
      <c r="P26" s="39"/>
      <c r="Q26" s="40"/>
      <c r="R26" s="40"/>
      <c r="S26" s="39"/>
      <c r="T26" s="41"/>
      <c r="U26" s="46"/>
    </row>
    <row r="27" spans="1:21" s="47" customFormat="1" ht="20.25" customHeight="1">
      <c r="A27" s="30"/>
      <c r="B27" s="31"/>
      <c r="C27" s="31"/>
      <c r="D27" s="31"/>
      <c r="E27" s="31"/>
      <c r="F27" s="43"/>
      <c r="G27" s="43"/>
      <c r="H27" s="43"/>
      <c r="I27" s="39"/>
      <c r="J27" s="39"/>
      <c r="K27" s="39"/>
      <c r="L27" s="39"/>
      <c r="M27" s="40"/>
      <c r="N27" s="40"/>
      <c r="O27" s="39"/>
      <c r="P27" s="39"/>
      <c r="Q27" s="40"/>
      <c r="R27" s="40"/>
      <c r="S27" s="39"/>
      <c r="T27" s="41"/>
      <c r="U27" s="46"/>
    </row>
    <row r="28" spans="1:20" s="47" customFormat="1" ht="46.5" customHeight="1">
      <c r="A28" s="30"/>
      <c r="B28" s="31"/>
      <c r="C28" s="31"/>
      <c r="D28" s="31"/>
      <c r="E28" s="31"/>
      <c r="F28" s="38"/>
      <c r="G28" s="38"/>
      <c r="H28" s="38"/>
      <c r="I28" s="39"/>
      <c r="J28" s="39"/>
      <c r="K28" s="39"/>
      <c r="L28" s="39"/>
      <c r="M28" s="40"/>
      <c r="N28" s="40"/>
      <c r="O28" s="39"/>
      <c r="P28" s="39"/>
      <c r="Q28" s="40"/>
      <c r="R28" s="40"/>
      <c r="S28" s="39"/>
      <c r="T28" s="41"/>
    </row>
    <row r="29" spans="1:20" s="47" customFormat="1" ht="20.25" customHeight="1">
      <c r="A29" s="30"/>
      <c r="B29" s="31"/>
      <c r="C29" s="31"/>
      <c r="D29" s="31"/>
      <c r="E29" s="31"/>
      <c r="F29" s="43"/>
      <c r="G29" s="43"/>
      <c r="H29" s="43"/>
      <c r="I29" s="39"/>
      <c r="J29" s="39"/>
      <c r="K29" s="39"/>
      <c r="L29" s="39"/>
      <c r="M29" s="40"/>
      <c r="N29" s="40"/>
      <c r="O29" s="39"/>
      <c r="P29" s="39"/>
      <c r="Q29" s="40"/>
      <c r="R29" s="40"/>
      <c r="S29" s="39"/>
      <c r="T29" s="41"/>
    </row>
    <row r="30" spans="1:20" s="47" customFormat="1" ht="20.25" customHeight="1">
      <c r="A30" s="30"/>
      <c r="B30" s="31"/>
      <c r="C30" s="31"/>
      <c r="D30" s="31"/>
      <c r="E30" s="31"/>
      <c r="F30" s="38"/>
      <c r="G30" s="38"/>
      <c r="H30" s="38"/>
      <c r="I30" s="39"/>
      <c r="J30" s="39"/>
      <c r="K30" s="39"/>
      <c r="L30" s="39"/>
      <c r="M30" s="40"/>
      <c r="N30" s="40"/>
      <c r="O30" s="39"/>
      <c r="P30" s="39"/>
      <c r="Q30" s="40"/>
      <c r="R30" s="40"/>
      <c r="S30" s="39"/>
      <c r="T30" s="41"/>
    </row>
    <row r="31" spans="1:20" s="47" customFormat="1" ht="33" customHeight="1">
      <c r="A31" s="30"/>
      <c r="B31" s="31"/>
      <c r="C31" s="31"/>
      <c r="D31" s="31"/>
      <c r="E31" s="31"/>
      <c r="F31" s="43"/>
      <c r="G31" s="43"/>
      <c r="H31" s="43"/>
      <c r="I31" s="39"/>
      <c r="J31" s="39"/>
      <c r="K31" s="39"/>
      <c r="L31" s="39"/>
      <c r="M31" s="40"/>
      <c r="N31" s="40"/>
      <c r="O31" s="39"/>
      <c r="P31" s="39"/>
      <c r="Q31" s="40"/>
      <c r="R31" s="40"/>
      <c r="S31" s="39"/>
      <c r="T31" s="41"/>
    </row>
    <row r="32" spans="1:20" s="47" customFormat="1" ht="20.25" customHeight="1">
      <c r="A32" s="30"/>
      <c r="B32" s="31"/>
      <c r="C32" s="31"/>
      <c r="D32" s="31"/>
      <c r="E32" s="31"/>
      <c r="F32" s="38"/>
      <c r="G32" s="38"/>
      <c r="H32" s="38"/>
      <c r="I32" s="39"/>
      <c r="J32" s="39"/>
      <c r="K32" s="39"/>
      <c r="L32" s="39"/>
      <c r="M32" s="40"/>
      <c r="N32" s="40"/>
      <c r="O32" s="39"/>
      <c r="P32" s="39"/>
      <c r="Q32" s="40"/>
      <c r="R32" s="40"/>
      <c r="S32" s="39"/>
      <c r="T32" s="41"/>
    </row>
    <row r="33" spans="1:20" s="47" customFormat="1" ht="20.25" customHeight="1">
      <c r="A33" s="30"/>
      <c r="B33" s="31"/>
      <c r="C33" s="31"/>
      <c r="D33" s="31"/>
      <c r="E33" s="31"/>
      <c r="F33" s="49"/>
      <c r="G33" s="49"/>
      <c r="H33" s="49"/>
      <c r="I33" s="33"/>
      <c r="J33" s="33"/>
      <c r="K33" s="33"/>
      <c r="L33" s="33"/>
      <c r="M33" s="34"/>
      <c r="N33" s="34"/>
      <c r="O33" s="33"/>
      <c r="P33" s="33"/>
      <c r="Q33" s="34"/>
      <c r="R33" s="34"/>
      <c r="S33" s="33"/>
      <c r="T33" s="35"/>
    </row>
    <row r="34" spans="1:20" s="47" customFormat="1" ht="20.25" customHeight="1">
      <c r="A34" s="30"/>
      <c r="B34" s="31"/>
      <c r="C34" s="31"/>
      <c r="D34" s="31"/>
      <c r="E34" s="31"/>
      <c r="F34" s="38"/>
      <c r="G34" s="38"/>
      <c r="H34" s="38"/>
      <c r="I34" s="39"/>
      <c r="J34" s="39"/>
      <c r="K34" s="39"/>
      <c r="L34" s="39"/>
      <c r="M34" s="40"/>
      <c r="N34" s="40"/>
      <c r="O34" s="39"/>
      <c r="P34" s="39"/>
      <c r="Q34" s="40"/>
      <c r="R34" s="40"/>
      <c r="S34" s="39"/>
      <c r="T34" s="41"/>
    </row>
    <row r="35" spans="1:20" s="47" customFormat="1" ht="20.25" customHeight="1">
      <c r="A35" s="30"/>
      <c r="B35" s="31"/>
      <c r="C35" s="31"/>
      <c r="D35" s="31"/>
      <c r="E35" s="31"/>
      <c r="F35" s="43"/>
      <c r="G35" s="43"/>
      <c r="H35" s="43"/>
      <c r="I35" s="39"/>
      <c r="J35" s="39"/>
      <c r="K35" s="39"/>
      <c r="L35" s="39"/>
      <c r="M35" s="40"/>
      <c r="N35" s="40"/>
      <c r="O35" s="39"/>
      <c r="P35" s="39"/>
      <c r="Q35" s="40"/>
      <c r="R35" s="40"/>
      <c r="S35" s="39"/>
      <c r="T35" s="41"/>
    </row>
    <row r="36" spans="1:20" s="55" customFormat="1" ht="24" customHeight="1" thickBot="1">
      <c r="A36" s="50"/>
      <c r="B36" s="51"/>
      <c r="C36" s="51"/>
      <c r="D36" s="51"/>
      <c r="E36" s="51"/>
      <c r="F36" s="52" t="s">
        <v>33</v>
      </c>
      <c r="G36" s="53">
        <f aca="true" t="shared" si="5" ref="G36:N36">G8</f>
        <v>94262630</v>
      </c>
      <c r="H36" s="53">
        <f t="shared" si="5"/>
        <v>0</v>
      </c>
      <c r="I36" s="53">
        <f t="shared" si="5"/>
        <v>94262630</v>
      </c>
      <c r="J36" s="53">
        <f t="shared" si="5"/>
        <v>3770390354</v>
      </c>
      <c r="K36" s="53">
        <f t="shared" si="5"/>
        <v>0</v>
      </c>
      <c r="L36" s="53">
        <f t="shared" si="5"/>
        <v>3770390354</v>
      </c>
      <c r="M36" s="53">
        <f t="shared" si="5"/>
        <v>0</v>
      </c>
      <c r="N36" s="53">
        <f t="shared" si="5"/>
        <v>0</v>
      </c>
      <c r="O36" s="53">
        <f aca="true" t="shared" si="6" ref="O36:T36">O8</f>
        <v>94262630</v>
      </c>
      <c r="P36" s="53">
        <f t="shared" si="6"/>
        <v>3770390354</v>
      </c>
      <c r="Q36" s="53">
        <f t="shared" si="6"/>
        <v>0</v>
      </c>
      <c r="R36" s="53">
        <f t="shared" si="6"/>
        <v>0</v>
      </c>
      <c r="S36" s="53">
        <f t="shared" si="6"/>
        <v>0</v>
      </c>
      <c r="T36" s="54">
        <f t="shared" si="6"/>
        <v>0</v>
      </c>
    </row>
    <row r="37" ht="16.5">
      <c r="J37" s="57"/>
    </row>
  </sheetData>
  <mergeCells count="18">
    <mergeCell ref="T6:T7"/>
    <mergeCell ref="M6:M7"/>
    <mergeCell ref="N6:N7"/>
    <mergeCell ref="Q6:Q7"/>
    <mergeCell ref="R6:R7"/>
    <mergeCell ref="O6:O7"/>
    <mergeCell ref="P6:P7"/>
    <mergeCell ref="S6:S7"/>
    <mergeCell ref="S5:T5"/>
    <mergeCell ref="B5:F5"/>
    <mergeCell ref="M5:N5"/>
    <mergeCell ref="O5:P5"/>
    <mergeCell ref="B6:B7"/>
    <mergeCell ref="C6:C7"/>
    <mergeCell ref="D6:D7"/>
    <mergeCell ref="Q5:R5"/>
    <mergeCell ref="E6:E7"/>
    <mergeCell ref="F6:F7"/>
  </mergeCells>
  <printOptions horizontalCentered="1"/>
  <pageMargins left="0.5511811023622047" right="0.5511811023622047" top="0.7874015748031497" bottom="0.9055118110236221" header="0.4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丙-4-4-2</dc:title>
  <dc:subject>丙-4-4-2</dc:subject>
  <dc:creator>行政院主計處</dc:creator>
  <cp:keywords/>
  <dc:description> </dc:description>
  <cp:lastModifiedBy>Administrator</cp:lastModifiedBy>
  <dcterms:created xsi:type="dcterms:W3CDTF">2003-04-28T02:49:43Z</dcterms:created>
  <dcterms:modified xsi:type="dcterms:W3CDTF">2008-11-14T05:33:30Z</dcterms:modified>
  <cp:category>I14</cp:category>
  <cp:version/>
  <cp:contentType/>
  <cp:contentStatus/>
</cp:coreProperties>
</file>