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債款-外債在台 " sheetId="1" r:id="rId1"/>
  </sheets>
  <definedNames>
    <definedName name="_xlnm.Print_Area" localSheetId="0">'債款-外債在台 '!$A$1:$J$34</definedName>
    <definedName name="_xlnm.Print_Titles" localSheetId="0">'債款-外債在台 '!$1:$5</definedName>
  </definedNames>
  <calcPr fullCalcOnLoad="1"/>
</workbook>
</file>

<file path=xl/sharedStrings.xml><?xml version="1.0" encoding="utf-8"?>
<sst xmlns="http://schemas.openxmlformats.org/spreadsheetml/2006/main" count="74" uniqueCount="54">
  <si>
    <t>開發協會港口挖泥船計畫借款</t>
  </si>
  <si>
    <t>1961.08.30</t>
  </si>
  <si>
    <t>動支數大於訂借額係因美</t>
  </si>
  <si>
    <t>元調整平價關係，由臺灣</t>
  </si>
  <si>
    <t>省政府經借。</t>
  </si>
  <si>
    <t>開發協會地下水計畫借款</t>
  </si>
  <si>
    <t>省政府財政廳經借。</t>
  </si>
  <si>
    <t>元調整平價關係，由臺北</t>
  </si>
  <si>
    <t>自來水廠經借。</t>
  </si>
  <si>
    <t>開發協會中華開發公司計畫借款</t>
  </si>
  <si>
    <t>元調整平價關係，由中華</t>
  </si>
  <si>
    <t>開發公司經借。</t>
  </si>
  <si>
    <r>
      <t>1962</t>
    </r>
    <r>
      <rPr>
        <sz val="12"/>
        <rFont val="新細明體"/>
        <family val="1"/>
      </rPr>
      <t>年電信局經濟開發借款</t>
    </r>
  </si>
  <si>
    <t>1962.06.29</t>
  </si>
  <si>
    <t>由經合會轉貸後收回本息</t>
  </si>
  <si>
    <t>再償付。</t>
  </si>
  <si>
    <r>
      <t>1963</t>
    </r>
    <r>
      <rPr>
        <sz val="12"/>
        <rFont val="新細明體"/>
        <family val="1"/>
      </rPr>
      <t>年第一次中美經濟開發借款</t>
    </r>
  </si>
  <si>
    <t>新臺幣</t>
  </si>
  <si>
    <t>1963.03.12</t>
  </si>
  <si>
    <r>
      <t>1963</t>
    </r>
    <r>
      <rPr>
        <sz val="12"/>
        <rFont val="新細明體"/>
        <family val="1"/>
      </rPr>
      <t>年第二次中美經濟開發借款</t>
    </r>
  </si>
  <si>
    <t>之匯率折算US＄1.00=</t>
  </si>
  <si>
    <t>合                  計</t>
  </si>
  <si>
    <t>總                  計</t>
  </si>
  <si>
    <t>中 央 政 府</t>
  </si>
  <si>
    <t>總  決  算</t>
  </si>
  <si>
    <t>債 款 目 錄 ─</t>
  </si>
  <si>
    <r>
      <t>外債</t>
    </r>
    <r>
      <rPr>
        <b/>
        <sz val="26"/>
        <rFont val="細明體"/>
        <family val="3"/>
      </rPr>
      <t>(政府訂借由基金使用償付部分)</t>
    </r>
  </si>
  <si>
    <t>中華民國九十一</t>
  </si>
  <si>
    <t>年十二月三十一日</t>
  </si>
  <si>
    <r>
      <t>債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稱</t>
    </r>
  </si>
  <si>
    <r>
      <t>幣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</si>
  <si>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</si>
  <si>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動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額</t>
    </r>
  </si>
  <si>
    <r>
      <t>訂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期</t>
    </r>
  </si>
  <si>
    <r>
      <t>償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</si>
  <si>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t>截至九十一年十二月底止償付數</t>
  </si>
  <si>
    <r>
      <t>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欠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</t>
    </r>
  </si>
  <si>
    <r>
      <t>備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註</t>
    </r>
  </si>
  <si>
    <r>
      <t>本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金</t>
    </r>
  </si>
  <si>
    <r>
      <t>利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息</t>
    </r>
  </si>
  <si>
    <r>
      <t>美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金</t>
    </r>
  </si>
  <si>
    <r>
      <t>每年</t>
    </r>
    <r>
      <rPr>
        <sz val="11"/>
        <rFont val="Times New Roman"/>
        <family val="1"/>
      </rPr>
      <t>3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日及</t>
    </r>
    <r>
      <rPr>
        <sz val="11"/>
        <rFont val="Times New Roman"/>
        <family val="1"/>
      </rPr>
      <t>9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日</t>
    </r>
  </si>
  <si>
    <t>開發協會台北自來水計畫借款</t>
  </si>
  <si>
    <t>1961.09.06</t>
  </si>
  <si>
    <t>1961.12.01</t>
  </si>
  <si>
    <r>
      <t>每年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日及</t>
    </r>
    <r>
      <rPr>
        <sz val="10"/>
        <rFont val="Times New Roman"/>
        <family val="1"/>
      </rPr>
      <t xml:space="preserve">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日</t>
    </r>
  </si>
  <si>
    <r>
      <t>每年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日及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</t>
    </r>
  </si>
  <si>
    <t>再償付。</t>
  </si>
  <si>
    <r>
      <t>每年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日及</t>
    </r>
    <r>
      <rPr>
        <sz val="11"/>
        <rFont val="Times New Roman"/>
        <family val="1"/>
      </rPr>
      <t>7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日</t>
    </r>
  </si>
  <si>
    <t>以中央銀行提供91.12.31</t>
  </si>
  <si>
    <r>
      <t>NT</t>
    </r>
    <r>
      <rPr>
        <sz val="12"/>
        <rFont val="新細明體"/>
        <family val="1"/>
      </rPr>
      <t>＄</t>
    </r>
    <r>
      <rPr>
        <sz val="12"/>
        <rFont val="Times New Roman"/>
        <family val="1"/>
      </rPr>
      <t>34.7530</t>
    </r>
  </si>
  <si>
    <r>
      <t xml:space="preserve"> </t>
    </r>
    <r>
      <rPr>
        <b/>
        <sz val="12"/>
        <rFont val="華康中黑體"/>
        <family val="3"/>
      </rPr>
      <t>新臺幣</t>
    </r>
  </si>
  <si>
    <r>
      <t>NT</t>
    </r>
    <r>
      <rPr>
        <sz val="12"/>
        <rFont val="細明體"/>
        <family val="3"/>
      </rPr>
      <t>＄</t>
    </r>
    <r>
      <rPr>
        <sz val="12"/>
        <rFont val="Times New Roman"/>
        <family val="1"/>
      </rPr>
      <t>34.7530</t>
    </r>
  </si>
  <si>
    <t>新臺幣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</si>
</sst>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</numFmts>
  <fonts count="1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b/>
      <u val="single"/>
      <sz val="20"/>
      <name val="細明體"/>
      <family val="3"/>
    </font>
    <font>
      <sz val="9"/>
      <name val="新細明體"/>
      <family val="1"/>
    </font>
    <font>
      <b/>
      <u val="single"/>
      <sz val="26"/>
      <name val="細明體"/>
      <family val="3"/>
    </font>
    <font>
      <b/>
      <sz val="26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b/>
      <sz val="12"/>
      <name val="華康中黑體"/>
      <family val="3"/>
    </font>
    <font>
      <b/>
      <sz val="12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92" fontId="4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8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192" fontId="0" fillId="0" borderId="1" xfId="0" applyNumberFormat="1" applyBorder="1" applyAlignment="1">
      <alignment horizontal="centerContinuous" vertical="center"/>
    </xf>
    <xf numFmtId="192" fontId="4" fillId="0" borderId="2" xfId="0" applyNumberFormat="1" applyFont="1" applyBorder="1" applyAlignment="1">
      <alignment horizontal="centerContinuous" vertical="center"/>
    </xf>
    <xf numFmtId="192" fontId="0" fillId="0" borderId="3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192" fontId="4" fillId="0" borderId="4" xfId="0" applyNumberFormat="1" applyFont="1" applyBorder="1" applyAlignment="1">
      <alignment horizontal="right"/>
    </xf>
    <xf numFmtId="184" fontId="4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distributed"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distributed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0" fillId="0" borderId="4" xfId="0" applyFont="1" applyBorder="1" applyAlignment="1">
      <alignment horizontal="distributed"/>
    </xf>
    <xf numFmtId="0" fontId="13" fillId="0" borderId="4" xfId="0" applyFont="1" applyBorder="1" applyAlignment="1" quotePrefix="1">
      <alignment horizontal="center"/>
    </xf>
    <xf numFmtId="184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192" fontId="4" fillId="0" borderId="4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184" fontId="4" fillId="0" borderId="4" xfId="0" applyNumberFormat="1" applyFont="1" applyBorder="1" applyAlignment="1">
      <alignment horizontal="right"/>
    </xf>
    <xf numFmtId="185" fontId="4" fillId="0" borderId="4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14" fillId="0" borderId="4" xfId="0" applyFont="1" applyBorder="1" applyAlignment="1">
      <alignment horizontal="center"/>
    </xf>
    <xf numFmtId="192" fontId="15" fillId="0" borderId="4" xfId="0" applyNumberFormat="1" applyFont="1" applyBorder="1" applyAlignment="1">
      <alignment horizontal="right"/>
    </xf>
    <xf numFmtId="49" fontId="4" fillId="0" borderId="0" xfId="0" applyNumberFormat="1" applyFont="1" applyAlignment="1">
      <alignment vertical="top"/>
    </xf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13" fillId="0" borderId="6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192" fontId="4" fillId="0" borderId="6" xfId="0" applyNumberFormat="1" applyFont="1" applyBorder="1" applyAlignment="1">
      <alignment horizontal="right"/>
    </xf>
    <xf numFmtId="18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192" fontId="15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/>
    </xf>
    <xf numFmtId="184" fontId="4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92" fontId="0" fillId="0" borderId="9" xfId="0" applyNumberFormat="1" applyFont="1" applyBorder="1" applyAlignment="1" quotePrefix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84" fontId="0" fillId="0" borderId="9" xfId="0" applyNumberFormat="1" applyFont="1" applyBorder="1" applyAlignment="1" quotePrefix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9.00390625" defaultRowHeight="16.5"/>
  <cols>
    <col min="1" max="1" width="34.125" style="1" customWidth="1"/>
    <col min="2" max="2" width="8.625" style="1" customWidth="1"/>
    <col min="3" max="4" width="17.625" style="2" customWidth="1"/>
    <col min="5" max="5" width="17.625" style="51" customWidth="1"/>
    <col min="6" max="6" width="21.625" style="1" customWidth="1"/>
    <col min="7" max="9" width="16.625" style="2" customWidth="1"/>
    <col min="10" max="10" width="24.625" style="1" customWidth="1"/>
    <col min="11" max="16384" width="9.00390625" style="1" customWidth="1"/>
  </cols>
  <sheetData>
    <row r="1" spans="5:6" ht="27.75">
      <c r="E1" s="3" t="s">
        <v>23</v>
      </c>
      <c r="F1" s="4" t="s">
        <v>24</v>
      </c>
    </row>
    <row r="2" spans="5:6" ht="36.75">
      <c r="E2" s="5" t="s">
        <v>25</v>
      </c>
      <c r="F2" s="6" t="s">
        <v>26</v>
      </c>
    </row>
    <row r="3" spans="5:6" ht="17.25" thickBot="1">
      <c r="E3" s="7" t="s">
        <v>27</v>
      </c>
      <c r="F3" s="8" t="s">
        <v>28</v>
      </c>
    </row>
    <row r="4" spans="1:10" ht="18" customHeight="1">
      <c r="A4" s="52" t="s">
        <v>29</v>
      </c>
      <c r="B4" s="54" t="s">
        <v>30</v>
      </c>
      <c r="C4" s="56" t="s">
        <v>31</v>
      </c>
      <c r="D4" s="56" t="s">
        <v>32</v>
      </c>
      <c r="E4" s="58" t="s">
        <v>33</v>
      </c>
      <c r="F4" s="52" t="s">
        <v>34</v>
      </c>
      <c r="G4" s="9" t="s">
        <v>35</v>
      </c>
      <c r="H4" s="10"/>
      <c r="I4" s="56" t="s">
        <v>36</v>
      </c>
      <c r="J4" s="60" t="s">
        <v>37</v>
      </c>
    </row>
    <row r="5" spans="1:10" ht="18" customHeight="1">
      <c r="A5" s="53"/>
      <c r="B5" s="55"/>
      <c r="C5" s="57"/>
      <c r="D5" s="57"/>
      <c r="E5" s="59"/>
      <c r="F5" s="53"/>
      <c r="G5" s="11" t="s">
        <v>38</v>
      </c>
      <c r="H5" s="11" t="s">
        <v>39</v>
      </c>
      <c r="I5" s="57"/>
      <c r="J5" s="61"/>
    </row>
    <row r="6" spans="1:10" ht="22.5" customHeight="1">
      <c r="A6" s="12" t="s">
        <v>0</v>
      </c>
      <c r="B6" s="13" t="s">
        <v>40</v>
      </c>
      <c r="C6" s="14">
        <v>2178268</v>
      </c>
      <c r="D6" s="14">
        <v>2627709.48</v>
      </c>
      <c r="E6" s="15" t="s">
        <v>1</v>
      </c>
      <c r="F6" s="16" t="s">
        <v>41</v>
      </c>
      <c r="G6" s="14">
        <v>1910777.07</v>
      </c>
      <c r="H6" s="14">
        <v>569935.57</v>
      </c>
      <c r="I6" s="14">
        <f>D6-G6</f>
        <v>716932.4099999999</v>
      </c>
      <c r="J6" s="17" t="s">
        <v>2</v>
      </c>
    </row>
    <row r="7" spans="1:10" ht="22.5" customHeight="1">
      <c r="A7" s="18"/>
      <c r="B7" s="19"/>
      <c r="C7" s="14"/>
      <c r="D7" s="14"/>
      <c r="E7" s="15"/>
      <c r="F7" s="20"/>
      <c r="G7" s="14"/>
      <c r="H7" s="14"/>
      <c r="I7" s="14"/>
      <c r="J7" s="21" t="s">
        <v>3</v>
      </c>
    </row>
    <row r="8" spans="1:10" ht="21.75" customHeight="1">
      <c r="A8" s="18"/>
      <c r="B8" s="19"/>
      <c r="C8" s="14"/>
      <c r="D8" s="14"/>
      <c r="E8" s="15"/>
      <c r="F8" s="20"/>
      <c r="G8" s="14"/>
      <c r="H8" s="14"/>
      <c r="I8" s="14"/>
      <c r="J8" s="22" t="s">
        <v>4</v>
      </c>
    </row>
    <row r="9" spans="1:10" ht="22.5" customHeight="1">
      <c r="A9" s="12" t="s">
        <v>5</v>
      </c>
      <c r="B9" s="13" t="s">
        <v>40</v>
      </c>
      <c r="C9" s="14">
        <v>2031331.37</v>
      </c>
      <c r="D9" s="14">
        <v>2447320.59</v>
      </c>
      <c r="E9" s="15" t="s">
        <v>1</v>
      </c>
      <c r="F9" s="16" t="s">
        <v>41</v>
      </c>
      <c r="G9" s="14">
        <v>1784703.39</v>
      </c>
      <c r="H9" s="14">
        <v>517740.57</v>
      </c>
      <c r="I9" s="14">
        <f>D9-G9</f>
        <v>662617.2</v>
      </c>
      <c r="J9" s="23" t="s">
        <v>2</v>
      </c>
    </row>
    <row r="10" spans="1:10" ht="22.5" customHeight="1">
      <c r="A10" s="18"/>
      <c r="B10" s="19"/>
      <c r="C10" s="14"/>
      <c r="D10" s="14"/>
      <c r="E10" s="15"/>
      <c r="F10" s="20"/>
      <c r="G10" s="14"/>
      <c r="H10" s="14"/>
      <c r="I10" s="14"/>
      <c r="J10" s="21" t="s">
        <v>3</v>
      </c>
    </row>
    <row r="11" spans="1:10" ht="22.5" customHeight="1">
      <c r="A11" s="18"/>
      <c r="B11" s="19"/>
      <c r="C11" s="14"/>
      <c r="D11" s="14"/>
      <c r="E11" s="15"/>
      <c r="F11" s="20"/>
      <c r="G11" s="14"/>
      <c r="H11" s="14"/>
      <c r="I11" s="14"/>
      <c r="J11" s="22" t="s">
        <v>6</v>
      </c>
    </row>
    <row r="12" spans="1:10" ht="22.5" customHeight="1">
      <c r="A12" s="24" t="s">
        <v>42</v>
      </c>
      <c r="B12" s="13" t="s">
        <v>40</v>
      </c>
      <c r="C12" s="14">
        <v>3982970.29</v>
      </c>
      <c r="D12" s="14">
        <v>4798332.84</v>
      </c>
      <c r="E12" s="15" t="s">
        <v>43</v>
      </c>
      <c r="F12" s="16" t="s">
        <v>41</v>
      </c>
      <c r="G12" s="14">
        <v>3500251.23</v>
      </c>
      <c r="H12" s="14">
        <v>1047547.23</v>
      </c>
      <c r="I12" s="14">
        <f>D12-G12</f>
        <v>1298081.6099999999</v>
      </c>
      <c r="J12" s="17" t="s">
        <v>2</v>
      </c>
    </row>
    <row r="13" spans="1:10" ht="22.5" customHeight="1">
      <c r="A13" s="18"/>
      <c r="B13" s="19"/>
      <c r="C13" s="14"/>
      <c r="D13" s="14"/>
      <c r="E13" s="15"/>
      <c r="F13" s="20"/>
      <c r="G13" s="14"/>
      <c r="H13" s="14"/>
      <c r="I13" s="14"/>
      <c r="J13" s="21" t="s">
        <v>7</v>
      </c>
    </row>
    <row r="14" spans="1:10" ht="24" customHeight="1">
      <c r="A14" s="18"/>
      <c r="B14" s="19"/>
      <c r="C14" s="14"/>
      <c r="D14" s="14"/>
      <c r="E14" s="15"/>
      <c r="F14" s="20"/>
      <c r="G14" s="14"/>
      <c r="H14" s="14"/>
      <c r="I14" s="14"/>
      <c r="J14" s="22" t="s">
        <v>8</v>
      </c>
    </row>
    <row r="15" spans="1:10" ht="22.5" customHeight="1">
      <c r="A15" s="12" t="s">
        <v>9</v>
      </c>
      <c r="B15" s="13" t="s">
        <v>40</v>
      </c>
      <c r="C15" s="14">
        <v>4891146.32</v>
      </c>
      <c r="D15" s="14">
        <v>5882412.75</v>
      </c>
      <c r="E15" s="15" t="s">
        <v>44</v>
      </c>
      <c r="F15" s="16" t="s">
        <v>41</v>
      </c>
      <c r="G15" s="14">
        <v>4287781.74</v>
      </c>
      <c r="H15" s="14">
        <v>1231658.43</v>
      </c>
      <c r="I15" s="14">
        <f>D15-G15</f>
        <v>1594631.0099999998</v>
      </c>
      <c r="J15" s="23" t="s">
        <v>2</v>
      </c>
    </row>
    <row r="16" spans="1:10" ht="22.5" customHeight="1">
      <c r="A16" s="18"/>
      <c r="B16" s="19"/>
      <c r="C16" s="14"/>
      <c r="D16" s="14"/>
      <c r="E16" s="15"/>
      <c r="F16" s="25"/>
      <c r="G16" s="14"/>
      <c r="H16" s="14"/>
      <c r="I16" s="14"/>
      <c r="J16" s="21" t="s">
        <v>10</v>
      </c>
    </row>
    <row r="17" spans="1:10" ht="22.5" customHeight="1">
      <c r="A17" s="18"/>
      <c r="B17" s="19"/>
      <c r="C17" s="14"/>
      <c r="D17" s="14"/>
      <c r="E17" s="15"/>
      <c r="F17" s="20"/>
      <c r="G17" s="14"/>
      <c r="H17" s="14"/>
      <c r="I17" s="14"/>
      <c r="J17" s="22" t="s">
        <v>11</v>
      </c>
    </row>
    <row r="18" spans="1:10" ht="22.5" customHeight="1">
      <c r="A18" s="18" t="s">
        <v>12</v>
      </c>
      <c r="B18" s="13" t="s">
        <v>40</v>
      </c>
      <c r="C18" s="14">
        <v>4185546.96</v>
      </c>
      <c r="D18" s="14">
        <v>3870958.79</v>
      </c>
      <c r="E18" s="15" t="s">
        <v>13</v>
      </c>
      <c r="F18" s="26" t="s">
        <v>45</v>
      </c>
      <c r="G18" s="14">
        <v>3747396.04</v>
      </c>
      <c r="H18" s="14">
        <v>674751.54</v>
      </c>
      <c r="I18" s="14">
        <f>D18-G18</f>
        <v>123562.75</v>
      </c>
      <c r="J18" s="17" t="s">
        <v>14</v>
      </c>
    </row>
    <row r="19" spans="1:10" ht="22.5" customHeight="1">
      <c r="A19" s="18"/>
      <c r="B19" s="19"/>
      <c r="C19" s="14"/>
      <c r="D19" s="14"/>
      <c r="E19" s="15"/>
      <c r="F19" s="20"/>
      <c r="G19" s="14"/>
      <c r="H19" s="14"/>
      <c r="I19" s="14"/>
      <c r="J19" s="22" t="s">
        <v>15</v>
      </c>
    </row>
    <row r="20" spans="1:10" ht="23.25" customHeight="1">
      <c r="A20" s="18" t="s">
        <v>16</v>
      </c>
      <c r="B20" s="13" t="s">
        <v>17</v>
      </c>
      <c r="C20" s="14">
        <v>80640000</v>
      </c>
      <c r="D20" s="14">
        <v>70050675.09</v>
      </c>
      <c r="E20" s="15" t="s">
        <v>18</v>
      </c>
      <c r="F20" s="27" t="s">
        <v>46</v>
      </c>
      <c r="G20" s="14">
        <v>66290083.73</v>
      </c>
      <c r="H20" s="14">
        <v>77980527.9</v>
      </c>
      <c r="I20" s="14">
        <f>D20-G20</f>
        <v>3760591.360000007</v>
      </c>
      <c r="J20" s="17" t="s">
        <v>14</v>
      </c>
    </row>
    <row r="21" spans="1:10" ht="22.5" customHeight="1">
      <c r="A21" s="28"/>
      <c r="B21" s="19"/>
      <c r="C21" s="14"/>
      <c r="D21" s="14"/>
      <c r="E21" s="29"/>
      <c r="F21" s="20"/>
      <c r="G21" s="14"/>
      <c r="H21" s="14"/>
      <c r="I21" s="14"/>
      <c r="J21" s="30" t="s">
        <v>47</v>
      </c>
    </row>
    <row r="22" spans="1:10" ht="27" customHeight="1">
      <c r="A22" s="18" t="s">
        <v>19</v>
      </c>
      <c r="B22" s="13" t="s">
        <v>17</v>
      </c>
      <c r="C22" s="14">
        <v>37228000</v>
      </c>
      <c r="D22" s="14">
        <v>37228000</v>
      </c>
      <c r="E22" s="15" t="s">
        <v>18</v>
      </c>
      <c r="F22" s="16" t="s">
        <v>48</v>
      </c>
      <c r="G22" s="14">
        <v>34250876.42</v>
      </c>
      <c r="H22" s="14">
        <v>41514790.42</v>
      </c>
      <c r="I22" s="14">
        <f>D22-G22</f>
        <v>2977123.579999998</v>
      </c>
      <c r="J22" s="17" t="s">
        <v>14</v>
      </c>
    </row>
    <row r="23" spans="1:10" ht="18.75" customHeight="1">
      <c r="A23" s="18"/>
      <c r="B23" s="13"/>
      <c r="C23" s="14"/>
      <c r="D23" s="14"/>
      <c r="E23" s="15"/>
      <c r="F23" s="16"/>
      <c r="G23" s="14"/>
      <c r="H23" s="14"/>
      <c r="I23" s="14"/>
      <c r="J23" s="17" t="s">
        <v>15</v>
      </c>
    </row>
    <row r="24" spans="1:9" s="33" customFormat="1" ht="31.5" customHeight="1">
      <c r="A24" s="18"/>
      <c r="B24" s="18"/>
      <c r="C24" s="31"/>
      <c r="D24" s="31"/>
      <c r="E24" s="32"/>
      <c r="F24" s="18"/>
      <c r="G24" s="31"/>
      <c r="H24" s="31"/>
      <c r="I24" s="31"/>
    </row>
    <row r="25" spans="1:11" ht="22.5" customHeight="1">
      <c r="A25" s="18"/>
      <c r="B25" s="13" t="s">
        <v>40</v>
      </c>
      <c r="C25" s="14">
        <f>C6+C9+C12+C15+C18</f>
        <v>17269262.94</v>
      </c>
      <c r="D25" s="14">
        <f>D6+D9+D12+D15+D18</f>
        <v>19626734.45</v>
      </c>
      <c r="E25" s="34"/>
      <c r="F25" s="35"/>
      <c r="G25" s="14">
        <f>G6+G9+G12+G15+G18</f>
        <v>15230909.469999999</v>
      </c>
      <c r="H25" s="14">
        <f>H6+H9+H12+H15+H18</f>
        <v>4041633.34</v>
      </c>
      <c r="I25" s="14">
        <f>I6+I9+I12+I15+I18</f>
        <v>4395824.9799999995</v>
      </c>
      <c r="J25" s="36" t="s">
        <v>49</v>
      </c>
      <c r="K25" s="33"/>
    </row>
    <row r="26" spans="1:10" ht="22.5" customHeight="1" hidden="1">
      <c r="A26" s="28"/>
      <c r="B26" s="37" t="s">
        <v>17</v>
      </c>
      <c r="C26" s="14"/>
      <c r="D26" s="14"/>
      <c r="E26" s="15"/>
      <c r="F26" s="20"/>
      <c r="G26" s="14"/>
      <c r="H26" s="14"/>
      <c r="I26" s="38">
        <f>I25*34.753</f>
        <v>152768105.52993998</v>
      </c>
      <c r="J26" s="39" t="s">
        <v>50</v>
      </c>
    </row>
    <row r="27" spans="1:10" ht="22.5" customHeight="1">
      <c r="A27" s="28"/>
      <c r="B27" s="37"/>
      <c r="C27" s="14"/>
      <c r="D27" s="14"/>
      <c r="E27" s="15"/>
      <c r="F27" s="20"/>
      <c r="G27" s="14"/>
      <c r="H27" s="14"/>
      <c r="I27" s="38"/>
      <c r="J27" s="40" t="s">
        <v>20</v>
      </c>
    </row>
    <row r="28" spans="1:10" ht="22.5" customHeight="1">
      <c r="A28" s="28"/>
      <c r="B28" s="41" t="s">
        <v>51</v>
      </c>
      <c r="C28" s="14"/>
      <c r="D28" s="14"/>
      <c r="E28" s="15"/>
      <c r="F28" s="20"/>
      <c r="G28" s="14"/>
      <c r="H28" s="14"/>
      <c r="I28" s="38">
        <f>I25*34.753</f>
        <v>152768105.52993998</v>
      </c>
      <c r="J28" s="39" t="s">
        <v>52</v>
      </c>
    </row>
    <row r="29" spans="1:9" ht="22.5" customHeight="1">
      <c r="A29" s="18"/>
      <c r="B29" s="19"/>
      <c r="C29" s="14"/>
      <c r="D29" s="14"/>
      <c r="E29" s="15"/>
      <c r="F29" s="20"/>
      <c r="G29" s="14"/>
      <c r="H29" s="14"/>
      <c r="I29" s="14"/>
    </row>
    <row r="30" spans="1:10" ht="22.5" customHeight="1">
      <c r="A30" s="28" t="s">
        <v>21</v>
      </c>
      <c r="B30" s="37" t="s">
        <v>53</v>
      </c>
      <c r="C30" s="14">
        <f>C20+C22</f>
        <v>117868000</v>
      </c>
      <c r="D30" s="14">
        <f>D20+D22</f>
        <v>107278675.09</v>
      </c>
      <c r="E30" s="34"/>
      <c r="F30" s="35"/>
      <c r="G30" s="14">
        <f>G20+G22</f>
        <v>100540960.15</v>
      </c>
      <c r="H30" s="14">
        <f>H20+H22</f>
        <v>119495318.32000001</v>
      </c>
      <c r="I30" s="38">
        <f>I20+I22</f>
        <v>6737714.940000005</v>
      </c>
      <c r="J30" s="42"/>
    </row>
    <row r="31" spans="1:9" ht="22.5" customHeight="1">
      <c r="A31" s="18"/>
      <c r="B31" s="19"/>
      <c r="C31" s="14"/>
      <c r="D31" s="14"/>
      <c r="E31" s="15"/>
      <c r="F31" s="25"/>
      <c r="G31" s="14"/>
      <c r="H31" s="14"/>
      <c r="I31" s="14"/>
    </row>
    <row r="32" spans="1:10" ht="22.5" customHeight="1">
      <c r="A32" s="18"/>
      <c r="B32" s="37"/>
      <c r="C32" s="14"/>
      <c r="D32" s="14"/>
      <c r="E32" s="15"/>
      <c r="F32" s="20"/>
      <c r="G32" s="14"/>
      <c r="H32" s="14"/>
      <c r="I32" s="38"/>
      <c r="J32" s="42"/>
    </row>
    <row r="33" spans="1:10" ht="22.5" customHeight="1">
      <c r="A33" s="18"/>
      <c r="B33" s="37"/>
      <c r="C33" s="14"/>
      <c r="D33" s="14"/>
      <c r="E33" s="15"/>
      <c r="F33" s="20"/>
      <c r="G33" s="14"/>
      <c r="H33" s="14"/>
      <c r="I33" s="38"/>
      <c r="J33" s="42"/>
    </row>
    <row r="34" spans="1:10" s="50" customFormat="1" ht="23.25" customHeight="1" thickBot="1">
      <c r="A34" s="43" t="s">
        <v>22</v>
      </c>
      <c r="B34" s="44" t="s">
        <v>17</v>
      </c>
      <c r="C34" s="45"/>
      <c r="D34" s="45"/>
      <c r="E34" s="46"/>
      <c r="F34" s="47"/>
      <c r="G34" s="45"/>
      <c r="H34" s="45"/>
      <c r="I34" s="48">
        <f>I28+I30</f>
        <v>159505820.46993998</v>
      </c>
      <c r="J34" s="49"/>
    </row>
    <row r="35" spans="1:9" ht="22.5" customHeight="1">
      <c r="A35" s="18"/>
      <c r="B35" s="19"/>
      <c r="C35" s="14"/>
      <c r="D35" s="14"/>
      <c r="E35" s="15"/>
      <c r="F35" s="20"/>
      <c r="G35" s="14"/>
      <c r="H35" s="14"/>
      <c r="I35" s="14"/>
    </row>
  </sheetData>
  <mergeCells count="8">
    <mergeCell ref="E4:E5"/>
    <mergeCell ref="F4:F5"/>
    <mergeCell ref="I4:I5"/>
    <mergeCell ref="J4:J5"/>
    <mergeCell ref="A4:A5"/>
    <mergeCell ref="B4:B5"/>
    <mergeCell ref="C4:C5"/>
    <mergeCell ref="D4:D5"/>
  </mergeCells>
  <printOptions horizontalCentered="1"/>
  <pageMargins left="0.1968503937007874" right="0.1968503937007874" top="0.5905511811023623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丙-4-29</dc:title>
  <dc:subject>丙-4-29</dc:subject>
  <dc:creator>行政院主計處</dc:creator>
  <cp:keywords/>
  <dc:description> </dc:description>
  <cp:lastModifiedBy>Administrator</cp:lastModifiedBy>
  <dcterms:created xsi:type="dcterms:W3CDTF">2003-04-28T03:21:35Z</dcterms:created>
  <dcterms:modified xsi:type="dcterms:W3CDTF">2008-11-14T05:47:29Z</dcterms:modified>
  <cp:category>I14</cp:category>
  <cp:version/>
  <cp:contentType/>
  <cp:contentStatus/>
</cp:coreProperties>
</file>