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政事別增減表" sheetId="1" r:id="rId1"/>
  </sheets>
  <definedNames>
    <definedName name="_xlnm.Print_Area" localSheetId="0">'政事別增減表'!$A$1:$H$64</definedName>
    <definedName name="_xlnm.Print_Titles" localSheetId="0">'政事別增減表'!$1:$7</definedName>
  </definedNames>
  <calcPr fullCalcOnLoad="1"/>
</workbook>
</file>

<file path=xl/sharedStrings.xml><?xml version="1.0" encoding="utf-8"?>
<sst xmlns="http://schemas.openxmlformats.org/spreadsheetml/2006/main" count="123" uniqueCount="59">
  <si>
    <t>行政支出</t>
  </si>
  <si>
    <t>(1.一般政務支出)</t>
  </si>
  <si>
    <t>(2.國防支出)</t>
  </si>
  <si>
    <t>(3.教育科學文化支出)</t>
  </si>
  <si>
    <t>單位：新臺幣千元</t>
  </si>
  <si>
    <t>合             計</t>
  </si>
  <si>
    <t>－</t>
  </si>
  <si>
    <t>(7.退休撫卹支出)</t>
  </si>
  <si>
    <t>(6.社區發展及環境保護支出)</t>
  </si>
  <si>
    <t>(4.經濟發展支出)</t>
  </si>
  <si>
    <t>(5.社會福利支出)</t>
  </si>
  <si>
    <t>(8.債務支出)</t>
  </si>
  <si>
    <t>(9.一般補助及其他支出)</t>
  </si>
  <si>
    <t>名              稱</t>
  </si>
  <si>
    <t>科                目</t>
  </si>
  <si>
    <t>款</t>
  </si>
  <si>
    <t>國務支出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</si>
  <si>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</si>
  <si>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</si>
  <si>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</si>
  <si>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</si>
  <si>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</si>
  <si>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</si>
  <si>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</si>
  <si>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</si>
  <si>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</si>
  <si>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</si>
  <si>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</si>
  <si>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</si>
  <si>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</si>
  <si>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</si>
  <si>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</si>
  <si>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</si>
  <si>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</si>
  <si>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</si>
  <si>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</si>
  <si>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</si>
  <si>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</si>
  <si>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</si>
  <si>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</si>
  <si>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</si>
  <si>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</si>
  <si>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</si>
  <si>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</si>
  <si>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</si>
  <si>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專案補助支出</t>
  </si>
  <si>
    <t>平衡預算補助支出</t>
  </si>
  <si>
    <t>第二預備金</t>
  </si>
  <si>
    <r>
      <t>其他支出</t>
    </r>
    <r>
      <rPr>
        <sz val="12"/>
        <rFont val="Times New Roman"/>
        <family val="1"/>
      </rPr>
      <t xml:space="preserve"> </t>
    </r>
  </si>
  <si>
    <t>中央政府總預算</t>
  </si>
  <si>
    <t>歲出政事別預算增減綜計表</t>
  </si>
  <si>
    <t>經資門併計</t>
  </si>
  <si>
    <t>合          計</t>
  </si>
  <si>
    <t>動支第二
預備金數</t>
  </si>
  <si>
    <t>追加預算數</t>
  </si>
  <si>
    <t>原預算數</t>
  </si>
  <si>
    <t xml:space="preserve">      中華民國101年度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</si>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</sst>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.0_-;\-* #,##0.0_-;_-* &quot;-&quot;??_-;_-@_-"/>
    <numFmt numFmtId="178" formatCode="_-* #,##0_-;\-* #,##0_-;_-* &quot;-&quot;??_-;_-@_-"/>
    <numFmt numFmtId="179" formatCode="#,##0_ "/>
  </numFmts>
  <fonts count="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4" fillId="0" borderId="3" xfId="15" applyNumberFormat="1" applyFont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/>
    </xf>
    <xf numFmtId="3" fontId="4" fillId="2" borderId="2" xfId="1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" fillId="2" borderId="3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6" xfId="15" applyNumberFormat="1" applyFont="1" applyBorder="1" applyAlignment="1">
      <alignment vertical="center"/>
    </xf>
    <xf numFmtId="3" fontId="4" fillId="2" borderId="6" xfId="15" applyNumberFormat="1" applyFont="1" applyFill="1" applyBorder="1" applyAlignment="1">
      <alignment horizontal="right" vertical="center"/>
    </xf>
    <xf numFmtId="3" fontId="4" fillId="2" borderId="7" xfId="15" applyNumberFormat="1" applyFont="1" applyFill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4" fillId="2" borderId="6" xfId="15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2" borderId="2" xfId="15" applyNumberFormat="1" applyFont="1" applyFill="1" applyBorder="1" applyAlignment="1">
      <alignment horizontal="right" vertical="center"/>
    </xf>
    <xf numFmtId="3" fontId="4" fillId="0" borderId="3" xfId="15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Zeros="0" tabSelected="1" workbookViewId="0" topLeftCell="A1">
      <selection activeCell="M14" sqref="M14"/>
    </sheetView>
  </sheetViews>
  <sheetFormatPr defaultColWidth="9.00390625" defaultRowHeight="16.5"/>
  <cols>
    <col min="1" max="1" width="3.125" style="10" customWidth="1"/>
    <col min="2" max="2" width="7.75390625" style="10" customWidth="1"/>
    <col min="3" max="3" width="4.75390625" style="10" customWidth="1"/>
    <col min="4" max="4" width="15.375" style="10" customWidth="1"/>
    <col min="5" max="5" width="15.50390625" style="10" customWidth="1"/>
    <col min="6" max="7" width="12.125" style="10" customWidth="1"/>
    <col min="8" max="8" width="16.50390625" style="10" customWidth="1"/>
    <col min="9" max="9" width="13.375" style="10" bestFit="1" customWidth="1"/>
    <col min="10" max="16384" width="9.00390625" style="10" customWidth="1"/>
  </cols>
  <sheetData>
    <row r="1" spans="1:8" ht="59.25" customHeight="1">
      <c r="A1" s="35" t="s">
        <v>49</v>
      </c>
      <c r="B1" s="35"/>
      <c r="C1" s="35"/>
      <c r="D1" s="35"/>
      <c r="E1" s="35"/>
      <c r="F1" s="35"/>
      <c r="G1" s="35"/>
      <c r="H1" s="35"/>
    </row>
    <row r="2" spans="1:8" ht="25.5" customHeight="1">
      <c r="A2" s="35" t="s">
        <v>50</v>
      </c>
      <c r="B2" s="35"/>
      <c r="C2" s="35"/>
      <c r="D2" s="35"/>
      <c r="E2" s="35"/>
      <c r="F2" s="35"/>
      <c r="G2" s="35"/>
      <c r="H2" s="35"/>
    </row>
    <row r="3" spans="1:8" ht="19.5" customHeight="1">
      <c r="A3" s="40" t="s">
        <v>51</v>
      </c>
      <c r="B3" s="40"/>
      <c r="C3" s="36" t="s">
        <v>56</v>
      </c>
      <c r="D3" s="36"/>
      <c r="E3" s="36"/>
      <c r="F3" s="36"/>
      <c r="G3" s="36"/>
      <c r="H3" s="38" t="s">
        <v>4</v>
      </c>
    </row>
    <row r="4" spans="1:8" s="1" customFormat="1" ht="18.75" customHeight="1" thickBot="1">
      <c r="A4" s="41"/>
      <c r="B4" s="41"/>
      <c r="C4" s="37"/>
      <c r="D4" s="37"/>
      <c r="E4" s="37"/>
      <c r="F4" s="37"/>
      <c r="G4" s="37"/>
      <c r="H4" s="39"/>
    </row>
    <row r="5" spans="1:8" ht="23.25" customHeight="1">
      <c r="A5" s="52" t="s">
        <v>14</v>
      </c>
      <c r="B5" s="52"/>
      <c r="C5" s="52"/>
      <c r="D5" s="53"/>
      <c r="E5" s="42" t="s">
        <v>55</v>
      </c>
      <c r="F5" s="42" t="s">
        <v>54</v>
      </c>
      <c r="G5" s="44" t="s">
        <v>53</v>
      </c>
      <c r="H5" s="45" t="s">
        <v>52</v>
      </c>
    </row>
    <row r="6" spans="1:8" ht="23.25" customHeight="1" thickBot="1">
      <c r="A6" s="9" t="s">
        <v>15</v>
      </c>
      <c r="B6" s="54" t="s">
        <v>13</v>
      </c>
      <c r="C6" s="55"/>
      <c r="D6" s="56"/>
      <c r="E6" s="43"/>
      <c r="F6" s="43"/>
      <c r="G6" s="43"/>
      <c r="H6" s="46"/>
    </row>
    <row r="7" spans="1:8" s="1" customFormat="1" ht="0.75" customHeight="1">
      <c r="A7" s="6"/>
      <c r="B7" s="7"/>
      <c r="C7" s="11"/>
      <c r="D7" s="12"/>
      <c r="E7" s="8"/>
      <c r="F7" s="8"/>
      <c r="G7" s="8"/>
      <c r="H7" s="5"/>
    </row>
    <row r="8" spans="1:9" s="16" customFormat="1" ht="32.25" customHeight="1">
      <c r="A8" s="2"/>
      <c r="B8" s="47" t="s">
        <v>5</v>
      </c>
      <c r="C8" s="48"/>
      <c r="D8" s="49"/>
      <c r="E8" s="13">
        <f>E9+E21+E23+E27+E32+E38+E41+E44+E47</f>
        <v>1938637325</v>
      </c>
      <c r="F8" s="14" t="s">
        <v>6</v>
      </c>
      <c r="G8" s="14" t="s">
        <v>6</v>
      </c>
      <c r="H8" s="15">
        <f>SUM(E8:F8)</f>
        <v>1938637325</v>
      </c>
      <c r="I8" s="30"/>
    </row>
    <row r="9" spans="1:9" s="16" customFormat="1" ht="32.25" customHeight="1">
      <c r="A9" s="2"/>
      <c r="B9" s="50" t="s">
        <v>1</v>
      </c>
      <c r="C9" s="57"/>
      <c r="D9" s="58"/>
      <c r="E9" s="13">
        <f>SUM(E10:E20)</f>
        <v>184330862</v>
      </c>
      <c r="F9" s="14" t="s">
        <v>6</v>
      </c>
      <c r="G9" s="17">
        <f>SUM(G10:G20)</f>
        <v>697552</v>
      </c>
      <c r="H9" s="15">
        <f>SUM(E9:G9)</f>
        <v>185028414</v>
      </c>
      <c r="I9" s="31"/>
    </row>
    <row r="10" spans="1:8" s="16" customFormat="1" ht="32.25" customHeight="1">
      <c r="A10" s="18">
        <v>1</v>
      </c>
      <c r="B10" s="50" t="s">
        <v>16</v>
      </c>
      <c r="C10" s="34"/>
      <c r="D10" s="51"/>
      <c r="E10" s="13">
        <v>1260171</v>
      </c>
      <c r="F10" s="14" t="s">
        <v>6</v>
      </c>
      <c r="G10" s="14" t="s">
        <v>6</v>
      </c>
      <c r="H10" s="15">
        <f aca="true" t="shared" si="0" ref="H10:H51">SUM(E10:G10)</f>
        <v>1260171</v>
      </c>
    </row>
    <row r="11" spans="1:8" s="16" customFormat="1" ht="32.25" customHeight="1">
      <c r="A11" s="18">
        <v>2</v>
      </c>
      <c r="B11" s="50" t="s">
        <v>0</v>
      </c>
      <c r="C11" s="34"/>
      <c r="D11" s="51"/>
      <c r="E11" s="13">
        <v>6772108</v>
      </c>
      <c r="F11" s="14" t="s">
        <v>6</v>
      </c>
      <c r="G11" s="17">
        <v>37702</v>
      </c>
      <c r="H11" s="15">
        <f t="shared" si="0"/>
        <v>6809810</v>
      </c>
    </row>
    <row r="12" spans="1:8" s="16" customFormat="1" ht="32.25" customHeight="1">
      <c r="A12" s="18">
        <v>3</v>
      </c>
      <c r="B12" s="50" t="s">
        <v>17</v>
      </c>
      <c r="C12" s="34"/>
      <c r="D12" s="51"/>
      <c r="E12" s="13">
        <v>3739306</v>
      </c>
      <c r="F12" s="14" t="s">
        <v>6</v>
      </c>
      <c r="G12" s="14" t="s">
        <v>6</v>
      </c>
      <c r="H12" s="15">
        <f t="shared" si="0"/>
        <v>3739306</v>
      </c>
    </row>
    <row r="13" spans="1:8" s="16" customFormat="1" ht="32.25" customHeight="1">
      <c r="A13" s="18">
        <v>4</v>
      </c>
      <c r="B13" s="50" t="s">
        <v>18</v>
      </c>
      <c r="C13" s="34"/>
      <c r="D13" s="51"/>
      <c r="E13" s="13">
        <v>49250943</v>
      </c>
      <c r="F13" s="14" t="s">
        <v>6</v>
      </c>
      <c r="G13" s="14">
        <v>118691</v>
      </c>
      <c r="H13" s="15">
        <f t="shared" si="0"/>
        <v>49369634</v>
      </c>
    </row>
    <row r="14" spans="1:8" s="16" customFormat="1" ht="32.25" customHeight="1">
      <c r="A14" s="18">
        <v>5</v>
      </c>
      <c r="B14" s="50" t="s">
        <v>19</v>
      </c>
      <c r="C14" s="34"/>
      <c r="D14" s="51"/>
      <c r="E14" s="13">
        <v>1599304</v>
      </c>
      <c r="F14" s="14" t="s">
        <v>6</v>
      </c>
      <c r="G14" s="14">
        <v>56442</v>
      </c>
      <c r="H14" s="15">
        <f t="shared" si="0"/>
        <v>1655746</v>
      </c>
    </row>
    <row r="15" spans="1:8" s="16" customFormat="1" ht="32.25" customHeight="1">
      <c r="A15" s="18">
        <v>6</v>
      </c>
      <c r="B15" s="50" t="s">
        <v>20</v>
      </c>
      <c r="C15" s="34"/>
      <c r="D15" s="51"/>
      <c r="E15" s="13">
        <v>2145053</v>
      </c>
      <c r="F15" s="14" t="s">
        <v>6</v>
      </c>
      <c r="G15" s="14" t="s">
        <v>6</v>
      </c>
      <c r="H15" s="15">
        <f t="shared" si="0"/>
        <v>2145053</v>
      </c>
    </row>
    <row r="16" spans="1:8" s="16" customFormat="1" ht="32.25" customHeight="1">
      <c r="A16" s="18">
        <v>7</v>
      </c>
      <c r="B16" s="50" t="s">
        <v>21</v>
      </c>
      <c r="C16" s="34"/>
      <c r="D16" s="51"/>
      <c r="E16" s="13">
        <v>57281759</v>
      </c>
      <c r="F16" s="14" t="s">
        <v>6</v>
      </c>
      <c r="G16" s="17">
        <v>247859</v>
      </c>
      <c r="H16" s="15">
        <f t="shared" si="0"/>
        <v>57529618</v>
      </c>
    </row>
    <row r="17" spans="1:8" s="16" customFormat="1" ht="32.25" customHeight="1">
      <c r="A17" s="18">
        <v>8</v>
      </c>
      <c r="B17" s="50" t="s">
        <v>22</v>
      </c>
      <c r="C17" s="34"/>
      <c r="D17" s="51"/>
      <c r="E17" s="13">
        <v>27901041</v>
      </c>
      <c r="F17" s="14" t="s">
        <v>6</v>
      </c>
      <c r="G17" s="14">
        <v>227333</v>
      </c>
      <c r="H17" s="15">
        <f t="shared" si="0"/>
        <v>28128374</v>
      </c>
    </row>
    <row r="18" spans="1:8" s="16" customFormat="1" ht="32.25" customHeight="1">
      <c r="A18" s="18">
        <v>9</v>
      </c>
      <c r="B18" s="50" t="s">
        <v>23</v>
      </c>
      <c r="C18" s="34"/>
      <c r="D18" s="51"/>
      <c r="E18" s="13">
        <v>33098114</v>
      </c>
      <c r="F18" s="14" t="s">
        <v>6</v>
      </c>
      <c r="G18" s="14">
        <v>9525</v>
      </c>
      <c r="H18" s="15">
        <f t="shared" si="0"/>
        <v>33107639</v>
      </c>
    </row>
    <row r="19" spans="1:8" s="16" customFormat="1" ht="32.25" customHeight="1">
      <c r="A19" s="18">
        <v>10</v>
      </c>
      <c r="B19" s="50" t="s">
        <v>24</v>
      </c>
      <c r="C19" s="34"/>
      <c r="D19" s="51"/>
      <c r="E19" s="13">
        <v>139548</v>
      </c>
      <c r="F19" s="14" t="s">
        <v>6</v>
      </c>
      <c r="G19" s="14" t="s">
        <v>58</v>
      </c>
      <c r="H19" s="15">
        <f t="shared" si="0"/>
        <v>139548</v>
      </c>
    </row>
    <row r="20" spans="1:8" s="16" customFormat="1" ht="32.25" customHeight="1">
      <c r="A20" s="18">
        <v>11</v>
      </c>
      <c r="B20" s="50" t="s">
        <v>25</v>
      </c>
      <c r="C20" s="34"/>
      <c r="D20" s="51"/>
      <c r="E20" s="13">
        <v>1143515</v>
      </c>
      <c r="F20" s="14" t="s">
        <v>6</v>
      </c>
      <c r="G20" s="14" t="s">
        <v>6</v>
      </c>
      <c r="H20" s="15">
        <f t="shared" si="0"/>
        <v>1143515</v>
      </c>
    </row>
    <row r="21" spans="1:8" s="16" customFormat="1" ht="32.25" customHeight="1">
      <c r="A21" s="18"/>
      <c r="B21" s="50" t="s">
        <v>2</v>
      </c>
      <c r="C21" s="57"/>
      <c r="D21" s="58"/>
      <c r="E21" s="13">
        <f>E22</f>
        <v>309440879</v>
      </c>
      <c r="F21" s="14" t="s">
        <v>6</v>
      </c>
      <c r="G21" s="14" t="s">
        <v>6</v>
      </c>
      <c r="H21" s="15">
        <f t="shared" si="0"/>
        <v>309440879</v>
      </c>
    </row>
    <row r="22" spans="1:8" s="16" customFormat="1" ht="32.25" customHeight="1">
      <c r="A22" s="4">
        <v>12</v>
      </c>
      <c r="B22" s="50" t="s">
        <v>26</v>
      </c>
      <c r="C22" s="34"/>
      <c r="D22" s="51"/>
      <c r="E22" s="13">
        <v>309440879</v>
      </c>
      <c r="F22" s="14" t="s">
        <v>6</v>
      </c>
      <c r="G22" s="14" t="s">
        <v>6</v>
      </c>
      <c r="H22" s="15">
        <f t="shared" si="0"/>
        <v>309440879</v>
      </c>
    </row>
    <row r="23" spans="1:8" s="16" customFormat="1" ht="32.25" customHeight="1">
      <c r="A23" s="18"/>
      <c r="B23" s="50" t="s">
        <v>3</v>
      </c>
      <c r="C23" s="57"/>
      <c r="D23" s="58"/>
      <c r="E23" s="13">
        <f>SUM(E24:E26)</f>
        <v>363775137</v>
      </c>
      <c r="F23" s="14" t="s">
        <v>6</v>
      </c>
      <c r="G23" s="17">
        <f>SUM(G24:G26)</f>
        <v>988776</v>
      </c>
      <c r="H23" s="15">
        <f t="shared" si="0"/>
        <v>364763913</v>
      </c>
    </row>
    <row r="24" spans="1:8" s="16" customFormat="1" ht="32.25" customHeight="1">
      <c r="A24" s="4">
        <v>13</v>
      </c>
      <c r="B24" s="50" t="s">
        <v>27</v>
      </c>
      <c r="C24" s="34"/>
      <c r="D24" s="51"/>
      <c r="E24" s="13">
        <v>235521667</v>
      </c>
      <c r="F24" s="14" t="s">
        <v>6</v>
      </c>
      <c r="G24" s="14">
        <v>445860</v>
      </c>
      <c r="H24" s="15">
        <f t="shared" si="0"/>
        <v>235967527</v>
      </c>
    </row>
    <row r="25" spans="1:8" s="16" customFormat="1" ht="32.25" customHeight="1">
      <c r="A25" s="18">
        <v>14</v>
      </c>
      <c r="B25" s="50" t="s">
        <v>28</v>
      </c>
      <c r="C25" s="59"/>
      <c r="D25" s="51"/>
      <c r="E25" s="13">
        <v>100484501</v>
      </c>
      <c r="F25" s="14" t="s">
        <v>57</v>
      </c>
      <c r="G25" s="14">
        <v>13000</v>
      </c>
      <c r="H25" s="15">
        <f t="shared" si="0"/>
        <v>100497501</v>
      </c>
    </row>
    <row r="26" spans="1:8" s="16" customFormat="1" ht="32.25" customHeight="1" thickBot="1">
      <c r="A26" s="21">
        <v>15</v>
      </c>
      <c r="B26" s="60" t="s">
        <v>29</v>
      </c>
      <c r="C26" s="61"/>
      <c r="D26" s="62"/>
      <c r="E26" s="22">
        <v>27768969</v>
      </c>
      <c r="F26" s="23" t="s">
        <v>58</v>
      </c>
      <c r="G26" s="28">
        <v>529916</v>
      </c>
      <c r="H26" s="24">
        <f t="shared" si="0"/>
        <v>28298885</v>
      </c>
    </row>
    <row r="27" spans="1:8" s="16" customFormat="1" ht="32.25" customHeight="1">
      <c r="A27" s="18"/>
      <c r="B27" s="50" t="s">
        <v>9</v>
      </c>
      <c r="C27" s="57"/>
      <c r="D27" s="58"/>
      <c r="E27" s="13">
        <f>SUM(E28:E31)</f>
        <v>268166114</v>
      </c>
      <c r="F27" s="33" t="s">
        <v>6</v>
      </c>
      <c r="G27" s="17">
        <f>SUM(G28:G31)</f>
        <v>1133452</v>
      </c>
      <c r="H27" s="15">
        <f t="shared" si="0"/>
        <v>269299566</v>
      </c>
    </row>
    <row r="28" spans="1:8" s="16" customFormat="1" ht="32.25" customHeight="1">
      <c r="A28" s="4">
        <v>16</v>
      </c>
      <c r="B28" s="50" t="s">
        <v>30</v>
      </c>
      <c r="C28" s="34"/>
      <c r="D28" s="51"/>
      <c r="E28" s="13">
        <v>80863137</v>
      </c>
      <c r="F28" s="14" t="s">
        <v>6</v>
      </c>
      <c r="G28" s="14">
        <v>1000000</v>
      </c>
      <c r="H28" s="15">
        <f t="shared" si="0"/>
        <v>81863137</v>
      </c>
    </row>
    <row r="29" spans="1:8" s="16" customFormat="1" ht="32.25" customHeight="1">
      <c r="A29" s="18">
        <v>17</v>
      </c>
      <c r="B29" s="50" t="s">
        <v>31</v>
      </c>
      <c r="C29" s="59"/>
      <c r="D29" s="51"/>
      <c r="E29" s="13">
        <v>10752981</v>
      </c>
      <c r="F29" s="14" t="s">
        <v>6</v>
      </c>
      <c r="G29" s="14" t="s">
        <v>6</v>
      </c>
      <c r="H29" s="15">
        <f t="shared" si="0"/>
        <v>10752981</v>
      </c>
    </row>
    <row r="30" spans="1:8" s="16" customFormat="1" ht="32.25" customHeight="1">
      <c r="A30" s="18">
        <v>18</v>
      </c>
      <c r="B30" s="50" t="s">
        <v>32</v>
      </c>
      <c r="C30" s="59"/>
      <c r="D30" s="51"/>
      <c r="E30" s="13">
        <v>123731440</v>
      </c>
      <c r="F30" s="14" t="s">
        <v>6</v>
      </c>
      <c r="G30" s="14" t="s">
        <v>6</v>
      </c>
      <c r="H30" s="15">
        <f t="shared" si="0"/>
        <v>123731440</v>
      </c>
    </row>
    <row r="31" spans="1:8" s="16" customFormat="1" ht="32.25" customHeight="1">
      <c r="A31" s="18">
        <v>19</v>
      </c>
      <c r="B31" s="50" t="s">
        <v>33</v>
      </c>
      <c r="C31" s="34"/>
      <c r="D31" s="51"/>
      <c r="E31" s="13">
        <v>52818556</v>
      </c>
      <c r="F31" s="14" t="s">
        <v>6</v>
      </c>
      <c r="G31" s="17">
        <v>133452</v>
      </c>
      <c r="H31" s="15">
        <f t="shared" si="0"/>
        <v>52952008</v>
      </c>
    </row>
    <row r="32" spans="1:8" s="16" customFormat="1" ht="32.25" customHeight="1">
      <c r="A32" s="18"/>
      <c r="B32" s="50" t="s">
        <v>10</v>
      </c>
      <c r="C32" s="57"/>
      <c r="D32" s="58"/>
      <c r="E32" s="13">
        <f>SUM(E33:E37)</f>
        <v>422003438</v>
      </c>
      <c r="F32" s="14" t="s">
        <v>6</v>
      </c>
      <c r="G32" s="17">
        <f>SUM(G33:G37)</f>
        <v>2281377</v>
      </c>
      <c r="H32" s="15">
        <f t="shared" si="0"/>
        <v>424284815</v>
      </c>
    </row>
    <row r="33" spans="1:8" s="16" customFormat="1" ht="32.25" customHeight="1">
      <c r="A33" s="18">
        <v>20</v>
      </c>
      <c r="B33" s="50" t="s">
        <v>34</v>
      </c>
      <c r="C33" s="34"/>
      <c r="D33" s="51"/>
      <c r="E33" s="13">
        <v>271380150</v>
      </c>
      <c r="F33" s="14" t="s">
        <v>6</v>
      </c>
      <c r="G33" s="14" t="s">
        <v>6</v>
      </c>
      <c r="H33" s="15">
        <f t="shared" si="0"/>
        <v>271380150</v>
      </c>
    </row>
    <row r="34" spans="1:8" s="16" customFormat="1" ht="32.25" customHeight="1">
      <c r="A34" s="18">
        <v>21</v>
      </c>
      <c r="B34" s="50" t="s">
        <v>35</v>
      </c>
      <c r="C34" s="34"/>
      <c r="D34" s="51"/>
      <c r="E34" s="13">
        <v>11236613</v>
      </c>
      <c r="F34" s="14" t="s">
        <v>6</v>
      </c>
      <c r="G34" s="14" t="s">
        <v>6</v>
      </c>
      <c r="H34" s="15">
        <f t="shared" si="0"/>
        <v>11236613</v>
      </c>
    </row>
    <row r="35" spans="1:8" s="16" customFormat="1" ht="32.25" customHeight="1">
      <c r="A35" s="18">
        <v>22</v>
      </c>
      <c r="B35" s="50" t="s">
        <v>36</v>
      </c>
      <c r="C35" s="34"/>
      <c r="D35" s="51"/>
      <c r="E35" s="13">
        <v>117561303</v>
      </c>
      <c r="F35" s="14" t="s">
        <v>6</v>
      </c>
      <c r="G35" s="14">
        <v>2250173</v>
      </c>
      <c r="H35" s="15">
        <f t="shared" si="0"/>
        <v>119811476</v>
      </c>
    </row>
    <row r="36" spans="1:8" s="16" customFormat="1" ht="32.25" customHeight="1">
      <c r="A36" s="18">
        <v>23</v>
      </c>
      <c r="B36" s="50" t="s">
        <v>37</v>
      </c>
      <c r="C36" s="34"/>
      <c r="D36" s="51"/>
      <c r="E36" s="13">
        <v>2536995</v>
      </c>
      <c r="F36" s="14" t="s">
        <v>6</v>
      </c>
      <c r="G36" s="14" t="s">
        <v>6</v>
      </c>
      <c r="H36" s="15">
        <f t="shared" si="0"/>
        <v>2536995</v>
      </c>
    </row>
    <row r="37" spans="1:8" s="16" customFormat="1" ht="32.25" customHeight="1">
      <c r="A37" s="18">
        <v>24</v>
      </c>
      <c r="B37" s="50" t="s">
        <v>38</v>
      </c>
      <c r="C37" s="34"/>
      <c r="D37" s="51"/>
      <c r="E37" s="13">
        <v>19288377</v>
      </c>
      <c r="F37" s="14" t="s">
        <v>6</v>
      </c>
      <c r="G37" s="14">
        <v>31204</v>
      </c>
      <c r="H37" s="15">
        <f t="shared" si="0"/>
        <v>19319581</v>
      </c>
    </row>
    <row r="38" spans="1:8" s="16" customFormat="1" ht="32.25" customHeight="1">
      <c r="A38" s="18"/>
      <c r="B38" s="50" t="s">
        <v>8</v>
      </c>
      <c r="C38" s="57"/>
      <c r="D38" s="58"/>
      <c r="E38" s="13">
        <f>SUM(E39:E40)</f>
        <v>18186352</v>
      </c>
      <c r="F38" s="14" t="s">
        <v>6</v>
      </c>
      <c r="G38" s="13">
        <f>SUM(G39:G40)</f>
        <v>12407</v>
      </c>
      <c r="H38" s="15">
        <f t="shared" si="0"/>
        <v>18198759</v>
      </c>
    </row>
    <row r="39" spans="1:8" s="16" customFormat="1" ht="32.25" customHeight="1">
      <c r="A39" s="18">
        <v>25</v>
      </c>
      <c r="B39" s="50" t="s">
        <v>39</v>
      </c>
      <c r="C39" s="34"/>
      <c r="D39" s="51"/>
      <c r="E39" s="13">
        <v>18186352</v>
      </c>
      <c r="F39" s="14" t="s">
        <v>6</v>
      </c>
      <c r="G39" s="14">
        <v>12407</v>
      </c>
      <c r="H39" s="15">
        <f t="shared" si="0"/>
        <v>18198759</v>
      </c>
    </row>
    <row r="40" spans="1:8" s="16" customFormat="1" ht="32.25" customHeight="1">
      <c r="A40" s="18">
        <v>26</v>
      </c>
      <c r="B40" s="50" t="s">
        <v>40</v>
      </c>
      <c r="C40" s="34"/>
      <c r="D40" s="51"/>
      <c r="E40" s="14" t="s">
        <v>6</v>
      </c>
      <c r="F40" s="14" t="s">
        <v>6</v>
      </c>
      <c r="G40" s="14" t="s">
        <v>6</v>
      </c>
      <c r="H40" s="32" t="s">
        <v>6</v>
      </c>
    </row>
    <row r="41" spans="1:8" s="16" customFormat="1" ht="32.25" customHeight="1">
      <c r="A41" s="18"/>
      <c r="B41" s="50" t="s">
        <v>7</v>
      </c>
      <c r="C41" s="57"/>
      <c r="D41" s="58"/>
      <c r="E41" s="13">
        <f>SUM(E42:E43)</f>
        <v>138505695</v>
      </c>
      <c r="F41" s="14" t="s">
        <v>6</v>
      </c>
      <c r="G41" s="13">
        <f>SUM(G42:G43)</f>
        <v>620334</v>
      </c>
      <c r="H41" s="15">
        <f t="shared" si="0"/>
        <v>139126029</v>
      </c>
    </row>
    <row r="42" spans="1:8" s="16" customFormat="1" ht="32.25" customHeight="1">
      <c r="A42" s="18">
        <v>27</v>
      </c>
      <c r="B42" s="50" t="s">
        <v>41</v>
      </c>
      <c r="C42" s="34"/>
      <c r="D42" s="51"/>
      <c r="E42" s="13">
        <v>138274526</v>
      </c>
      <c r="F42" s="14" t="s">
        <v>6</v>
      </c>
      <c r="G42" s="14">
        <v>620334</v>
      </c>
      <c r="H42" s="15">
        <f t="shared" si="0"/>
        <v>138894860</v>
      </c>
    </row>
    <row r="43" spans="1:8" s="16" customFormat="1" ht="32.25" customHeight="1">
      <c r="A43" s="18">
        <v>28</v>
      </c>
      <c r="B43" s="50" t="s">
        <v>42</v>
      </c>
      <c r="C43" s="34"/>
      <c r="D43" s="51"/>
      <c r="E43" s="13">
        <v>231169</v>
      </c>
      <c r="F43" s="14" t="s">
        <v>6</v>
      </c>
      <c r="G43" s="14" t="s">
        <v>6</v>
      </c>
      <c r="H43" s="15">
        <f t="shared" si="0"/>
        <v>231169</v>
      </c>
    </row>
    <row r="44" spans="1:8" s="16" customFormat="1" ht="32.25" customHeight="1">
      <c r="A44" s="18"/>
      <c r="B44" s="50" t="s">
        <v>11</v>
      </c>
      <c r="C44" s="57"/>
      <c r="D44" s="58"/>
      <c r="E44" s="13">
        <f>SUM(E45:E46)</f>
        <v>130104000</v>
      </c>
      <c r="F44" s="14" t="s">
        <v>6</v>
      </c>
      <c r="G44" s="14" t="s">
        <v>6</v>
      </c>
      <c r="H44" s="15">
        <f t="shared" si="0"/>
        <v>130104000</v>
      </c>
    </row>
    <row r="45" spans="1:8" s="16" customFormat="1" ht="32.25" customHeight="1" thickBot="1">
      <c r="A45" s="21">
        <v>29</v>
      </c>
      <c r="B45" s="60" t="s">
        <v>43</v>
      </c>
      <c r="C45" s="61"/>
      <c r="D45" s="62"/>
      <c r="E45" s="22">
        <v>129536037</v>
      </c>
      <c r="F45" s="23" t="s">
        <v>6</v>
      </c>
      <c r="G45" s="23" t="s">
        <v>6</v>
      </c>
      <c r="H45" s="24">
        <f t="shared" si="0"/>
        <v>129536037</v>
      </c>
    </row>
    <row r="46" spans="1:8" s="16" customFormat="1" ht="32.25" customHeight="1">
      <c r="A46" s="18">
        <v>30</v>
      </c>
      <c r="B46" s="50" t="s">
        <v>44</v>
      </c>
      <c r="C46" s="34"/>
      <c r="D46" s="51"/>
      <c r="E46" s="13">
        <v>567963</v>
      </c>
      <c r="F46" s="14" t="s">
        <v>6</v>
      </c>
      <c r="G46" s="14" t="s">
        <v>6</v>
      </c>
      <c r="H46" s="15">
        <f t="shared" si="0"/>
        <v>567963</v>
      </c>
    </row>
    <row r="47" spans="1:8" s="16" customFormat="1" ht="32.25" customHeight="1">
      <c r="A47" s="18"/>
      <c r="B47" s="50" t="s">
        <v>12</v>
      </c>
      <c r="C47" s="57"/>
      <c r="D47" s="58"/>
      <c r="E47" s="13">
        <f>SUM(E48:E51)</f>
        <v>104124848</v>
      </c>
      <c r="F47" s="14" t="s">
        <v>6</v>
      </c>
      <c r="G47" s="14">
        <f>SUM(G48:G51)</f>
        <v>-5733898</v>
      </c>
      <c r="H47" s="15">
        <f>SUM(H48:H51)</f>
        <v>98390950</v>
      </c>
    </row>
    <row r="48" spans="1:8" s="16" customFormat="1" ht="32.25" customHeight="1">
      <c r="A48" s="18">
        <v>31</v>
      </c>
      <c r="B48" s="50" t="s">
        <v>45</v>
      </c>
      <c r="C48" s="34"/>
      <c r="D48" s="51"/>
      <c r="E48" s="13">
        <v>68162984</v>
      </c>
      <c r="F48" s="14" t="s">
        <v>6</v>
      </c>
      <c r="G48" s="14" t="s">
        <v>6</v>
      </c>
      <c r="H48" s="15">
        <f t="shared" si="0"/>
        <v>68162984</v>
      </c>
    </row>
    <row r="49" spans="1:8" s="16" customFormat="1" ht="32.25" customHeight="1">
      <c r="A49" s="18">
        <v>32</v>
      </c>
      <c r="B49" s="50" t="s">
        <v>46</v>
      </c>
      <c r="C49" s="34"/>
      <c r="D49" s="51"/>
      <c r="E49" s="14">
        <v>21900000</v>
      </c>
      <c r="F49" s="14" t="s">
        <v>6</v>
      </c>
      <c r="G49" s="14" t="s">
        <v>58</v>
      </c>
      <c r="H49" s="15">
        <f t="shared" si="0"/>
        <v>21900000</v>
      </c>
    </row>
    <row r="50" spans="1:8" s="16" customFormat="1" ht="32.25" customHeight="1">
      <c r="A50" s="18">
        <v>33</v>
      </c>
      <c r="B50" s="50" t="s">
        <v>48</v>
      </c>
      <c r="C50" s="34"/>
      <c r="D50" s="51"/>
      <c r="E50" s="13">
        <v>6061864</v>
      </c>
      <c r="F50" s="14" t="s">
        <v>6</v>
      </c>
      <c r="G50" s="14" t="s">
        <v>58</v>
      </c>
      <c r="H50" s="15">
        <f t="shared" si="0"/>
        <v>6061864</v>
      </c>
    </row>
    <row r="51" spans="1:8" s="16" customFormat="1" ht="32.25" customHeight="1">
      <c r="A51" s="18">
        <v>34</v>
      </c>
      <c r="B51" s="50" t="s">
        <v>47</v>
      </c>
      <c r="C51" s="34"/>
      <c r="D51" s="51"/>
      <c r="E51" s="13">
        <v>8000000</v>
      </c>
      <c r="F51" s="14" t="s">
        <v>6</v>
      </c>
      <c r="G51" s="25">
        <v>-5733898</v>
      </c>
      <c r="H51" s="15">
        <f t="shared" si="0"/>
        <v>2266102</v>
      </c>
    </row>
    <row r="52" spans="1:8" s="16" customFormat="1" ht="32.25" customHeight="1">
      <c r="A52" s="18"/>
      <c r="B52" s="3"/>
      <c r="C52" s="19"/>
      <c r="D52" s="20"/>
      <c r="E52" s="13"/>
      <c r="F52" s="14"/>
      <c r="G52" s="25"/>
      <c r="H52" s="15"/>
    </row>
    <row r="53" spans="1:8" s="16" customFormat="1" ht="32.25" customHeight="1">
      <c r="A53" s="26"/>
      <c r="B53" s="3"/>
      <c r="C53" s="19"/>
      <c r="D53" s="20"/>
      <c r="E53" s="13"/>
      <c r="F53" s="14"/>
      <c r="G53" s="25"/>
      <c r="H53" s="15"/>
    </row>
    <row r="54" spans="1:8" s="16" customFormat="1" ht="32.25" customHeight="1">
      <c r="A54" s="26"/>
      <c r="B54" s="3"/>
      <c r="C54" s="19"/>
      <c r="D54" s="20"/>
      <c r="E54" s="13"/>
      <c r="F54" s="14"/>
      <c r="G54" s="17"/>
      <c r="H54" s="15"/>
    </row>
    <row r="55" spans="1:8" s="16" customFormat="1" ht="32.25" customHeight="1">
      <c r="A55" s="26"/>
      <c r="B55" s="3"/>
      <c r="C55" s="19"/>
      <c r="D55" s="20"/>
      <c r="E55" s="13"/>
      <c r="F55" s="14"/>
      <c r="G55" s="17"/>
      <c r="H55" s="15"/>
    </row>
    <row r="56" spans="1:8" s="16" customFormat="1" ht="32.25" customHeight="1">
      <c r="A56" s="26"/>
      <c r="B56" s="3"/>
      <c r="C56" s="19"/>
      <c r="D56" s="20"/>
      <c r="E56" s="13"/>
      <c r="F56" s="14"/>
      <c r="G56" s="17"/>
      <c r="H56" s="15"/>
    </row>
    <row r="57" spans="1:8" s="16" customFormat="1" ht="32.25" customHeight="1">
      <c r="A57" s="26"/>
      <c r="B57" s="3"/>
      <c r="C57" s="19"/>
      <c r="D57" s="20"/>
      <c r="E57" s="13"/>
      <c r="F57" s="14"/>
      <c r="G57" s="17"/>
      <c r="H57" s="15"/>
    </row>
    <row r="58" spans="1:8" s="16" customFormat="1" ht="32.25" customHeight="1">
      <c r="A58" s="26"/>
      <c r="B58" s="3"/>
      <c r="C58" s="19"/>
      <c r="D58" s="20"/>
      <c r="E58" s="13"/>
      <c r="F58" s="14"/>
      <c r="G58" s="17"/>
      <c r="H58" s="15"/>
    </row>
    <row r="59" spans="1:8" s="16" customFormat="1" ht="32.25" customHeight="1">
      <c r="A59" s="26"/>
      <c r="B59" s="3"/>
      <c r="C59" s="19"/>
      <c r="D59" s="20"/>
      <c r="E59" s="13"/>
      <c r="F59" s="14"/>
      <c r="G59" s="17"/>
      <c r="H59" s="15"/>
    </row>
    <row r="60" spans="1:8" s="16" customFormat="1" ht="32.25" customHeight="1">
      <c r="A60" s="26"/>
      <c r="B60" s="3"/>
      <c r="C60" s="19"/>
      <c r="D60" s="20"/>
      <c r="E60" s="13"/>
      <c r="F60" s="14"/>
      <c r="G60" s="17"/>
      <c r="H60" s="15"/>
    </row>
    <row r="61" spans="1:8" s="16" customFormat="1" ht="32.25" customHeight="1">
      <c r="A61" s="26"/>
      <c r="B61" s="3"/>
      <c r="C61" s="19"/>
      <c r="D61" s="20"/>
      <c r="E61" s="13"/>
      <c r="F61" s="14"/>
      <c r="G61" s="17"/>
      <c r="H61" s="15"/>
    </row>
    <row r="62" spans="1:8" s="16" customFormat="1" ht="32.25" customHeight="1">
      <c r="A62" s="26"/>
      <c r="B62" s="3"/>
      <c r="C62" s="19"/>
      <c r="D62" s="20"/>
      <c r="E62" s="13"/>
      <c r="F62" s="14"/>
      <c r="G62" s="17"/>
      <c r="H62" s="15"/>
    </row>
    <row r="63" spans="1:8" s="16" customFormat="1" ht="32.25" customHeight="1">
      <c r="A63" s="26"/>
      <c r="B63" s="3"/>
      <c r="C63" s="19"/>
      <c r="D63" s="20"/>
      <c r="E63" s="13"/>
      <c r="F63" s="14"/>
      <c r="G63" s="17"/>
      <c r="H63" s="15"/>
    </row>
    <row r="64" spans="1:8" s="16" customFormat="1" ht="34.5" customHeight="1" thickBot="1">
      <c r="A64" s="27"/>
      <c r="B64" s="60"/>
      <c r="C64" s="61"/>
      <c r="D64" s="62"/>
      <c r="E64" s="22"/>
      <c r="F64" s="28"/>
      <c r="G64" s="28"/>
      <c r="H64" s="24"/>
    </row>
    <row r="65" spans="7:8" s="16" customFormat="1" ht="31.5" customHeight="1">
      <c r="G65" s="29"/>
      <c r="H65" s="29"/>
    </row>
    <row r="66" s="16" customFormat="1" ht="31.5" customHeight="1"/>
    <row r="67" s="16" customFormat="1" ht="31.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1.5" customHeight="1"/>
  </sheetData>
  <mergeCells count="56">
    <mergeCell ref="B64:D64"/>
    <mergeCell ref="B38:D38"/>
    <mergeCell ref="B47:D47"/>
    <mergeCell ref="B48:D48"/>
    <mergeCell ref="B50:D50"/>
    <mergeCell ref="B45:D45"/>
    <mergeCell ref="B46:D46"/>
    <mergeCell ref="B44:D44"/>
    <mergeCell ref="B41:D41"/>
    <mergeCell ref="B42:D42"/>
    <mergeCell ref="B43:D43"/>
    <mergeCell ref="B51:D51"/>
    <mergeCell ref="B37:D37"/>
    <mergeCell ref="B39:D39"/>
    <mergeCell ref="B40:D40"/>
    <mergeCell ref="B49:D49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1:D21"/>
    <mergeCell ref="B9:D9"/>
    <mergeCell ref="B28:D28"/>
    <mergeCell ref="B23:D23"/>
    <mergeCell ref="B24:D24"/>
    <mergeCell ref="B25:D25"/>
    <mergeCell ref="B26:D26"/>
    <mergeCell ref="B19:D19"/>
    <mergeCell ref="B20:D20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8:D8"/>
    <mergeCell ref="B10:D10"/>
    <mergeCell ref="A5:D5"/>
    <mergeCell ref="B6:D6"/>
    <mergeCell ref="E5:E6"/>
    <mergeCell ref="G5:G6"/>
    <mergeCell ref="H5:H6"/>
    <mergeCell ref="F5:F6"/>
    <mergeCell ref="A1:H1"/>
    <mergeCell ref="A2:H2"/>
    <mergeCell ref="C3:G4"/>
    <mergeCell ref="H3:H4"/>
    <mergeCell ref="A3:B4"/>
  </mergeCells>
  <printOptions horizontalCentered="1"/>
  <pageMargins left="0.7480314960629921" right="0.7480314960629921" top="0.5905511811023623" bottom="0.7874015748031497" header="0.5118110236220472" footer="0.5118110236220472"/>
  <pageSetup firstPageNumber="9" useFirstPageNumber="1" horizontalDpi="600" verticalDpi="600" orientation="portrait" paperSize="9" scale="98" r:id="rId1"/>
  <headerFooter alignWithMargins="0">
    <oddHeader xml:space="preserve">&amp;L&amp;"Times New Roman,標準"&amp;P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z00sp</cp:lastModifiedBy>
  <cp:lastPrinted>2013-01-30T03:22:52Z</cp:lastPrinted>
  <dcterms:created xsi:type="dcterms:W3CDTF">1999-06-03T07:39:47Z</dcterms:created>
  <dcterms:modified xsi:type="dcterms:W3CDTF">2013-01-30T03:26:06Z</dcterms:modified>
  <cp:category/>
  <cp:version/>
  <cp:contentType/>
  <cp:contentStatus/>
</cp:coreProperties>
</file>