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政事別增減表" sheetId="1" r:id="rId1"/>
  </sheets>
  <definedNames>
    <definedName name="_xlnm.Print_Area" localSheetId="0">'政事別增減表'!$A$1:$H$63</definedName>
    <definedName name="_xlnm.Print_Titles" localSheetId="0">'政事別增減表'!$1:$6</definedName>
  </definedNames>
  <calcPr fullCalcOnLoad="1"/>
</workbook>
</file>

<file path=xl/sharedStrings.xml><?xml version="1.0" encoding="utf-8"?>
<sst xmlns="http://schemas.openxmlformats.org/spreadsheetml/2006/main" count="123" uniqueCount="57">
  <si>
    <t>中  央  政  府  總  預  算</t>
  </si>
  <si>
    <t>歲 出 政 事 別 預 算 增 減 綜 計 表</t>
  </si>
  <si>
    <t>經資門併計</t>
  </si>
  <si>
    <t xml:space="preserve">       中華民國96年度</t>
  </si>
  <si>
    <t>單位：新臺幣千元</t>
  </si>
  <si>
    <t>科                                    目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</si>
  <si>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</si>
  <si>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追加</t>
    </r>
    <r>
      <rPr>
        <sz val="9"/>
        <rFont val="新細明體"/>
        <family val="1"/>
      </rPr>
      <t>預算數</t>
    </r>
  </si>
  <si>
    <r>
      <t>動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支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備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</si>
  <si>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t>合                 計</t>
  </si>
  <si>
    <t>款</t>
  </si>
  <si>
    <r>
      <t xml:space="preserve">名  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</si>
  <si>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合             計</t>
  </si>
  <si>
    <t>－</t>
  </si>
  <si>
    <t>(1.一般政務支出)</t>
  </si>
  <si>
    <t>政權行使支出</t>
  </si>
  <si>
    <r>
      <t>國</t>
    </r>
    <r>
      <rPr>
        <sz val="12"/>
        <rFont val="標楷體"/>
        <family val="4"/>
      </rPr>
      <t>務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</si>
  <si>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行政支出</t>
  </si>
  <si>
    <r>
      <t>立</t>
    </r>
    <r>
      <rPr>
        <sz val="12"/>
        <rFont val="標楷體"/>
        <family val="4"/>
      </rPr>
      <t>法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</si>
  <si>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司</t>
    </r>
    <r>
      <rPr>
        <sz val="12"/>
        <rFont val="標楷體"/>
        <family val="4"/>
      </rPr>
      <t>法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</si>
  <si>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考</t>
    </r>
    <r>
      <rPr>
        <sz val="12"/>
        <rFont val="標楷體"/>
        <family val="4"/>
      </rPr>
      <t>試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</si>
  <si>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監</t>
    </r>
    <r>
      <rPr>
        <sz val="12"/>
        <rFont val="標楷體"/>
        <family val="4"/>
      </rPr>
      <t>察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</si>
  <si>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民</t>
    </r>
    <r>
      <rPr>
        <sz val="12"/>
        <rFont val="標楷體"/>
        <family val="4"/>
      </rPr>
      <t>政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</si>
  <si>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外</t>
    </r>
    <r>
      <rPr>
        <sz val="12"/>
        <rFont val="標楷體"/>
        <family val="4"/>
      </rPr>
      <t>交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</si>
  <si>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財務支</t>
    </r>
    <r>
      <rPr>
        <sz val="12"/>
        <rFont val="標楷體"/>
        <family val="4"/>
      </rPr>
      <t>出</t>
    </r>
  </si>
  <si>
    <r>
      <t>邊</t>
    </r>
    <r>
      <rPr>
        <sz val="12"/>
        <rFont val="標楷體"/>
        <family val="4"/>
      </rPr>
      <t>政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</si>
  <si>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僑</t>
    </r>
    <r>
      <rPr>
        <sz val="12"/>
        <rFont val="標楷體"/>
        <family val="4"/>
      </rPr>
      <t>務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</si>
  <si>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(2.國防支出)</t>
  </si>
  <si>
    <r>
      <t>國</t>
    </r>
    <r>
      <rPr>
        <sz val="12"/>
        <rFont val="標楷體"/>
        <family val="4"/>
      </rPr>
      <t>防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</si>
  <si>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(3.教育科學文化支出)</t>
  </si>
  <si>
    <r>
      <t>教</t>
    </r>
    <r>
      <rPr>
        <sz val="12"/>
        <rFont val="標楷體"/>
        <family val="4"/>
      </rPr>
      <t>育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</si>
  <si>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科</t>
    </r>
    <r>
      <rPr>
        <sz val="12"/>
        <rFont val="標楷體"/>
        <family val="4"/>
      </rPr>
      <t>學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</si>
  <si>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文</t>
    </r>
    <r>
      <rPr>
        <sz val="12"/>
        <rFont val="標楷體"/>
        <family val="4"/>
      </rPr>
      <t>化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</si>
  <si>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(4.經濟發展支出)</t>
  </si>
  <si>
    <r>
      <t>農</t>
    </r>
    <r>
      <rPr>
        <sz val="12"/>
        <rFont val="標楷體"/>
        <family val="4"/>
      </rPr>
      <t>業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</si>
  <si>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工</t>
    </r>
    <r>
      <rPr>
        <sz val="12"/>
        <rFont val="標楷體"/>
        <family val="4"/>
      </rPr>
      <t>業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</si>
  <si>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交</t>
    </r>
    <r>
      <rPr>
        <sz val="12"/>
        <rFont val="標楷體"/>
        <family val="4"/>
      </rPr>
      <t>通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</si>
  <si>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其</t>
    </r>
    <r>
      <rPr>
        <sz val="12"/>
        <rFont val="標楷體"/>
        <family val="4"/>
      </rPr>
      <t>他</t>
    </r>
    <r>
      <rPr>
        <sz val="12"/>
        <rFont val="標楷體"/>
        <family val="4"/>
      </rPr>
      <t>經</t>
    </r>
    <r>
      <rPr>
        <sz val="12"/>
        <rFont val="標楷體"/>
        <family val="4"/>
      </rPr>
      <t>濟服務支出</t>
    </r>
  </si>
  <si>
    <t>(5.社會福利支出)</t>
  </si>
  <si>
    <r>
      <t>社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保</t>
    </r>
    <r>
      <rPr>
        <sz val="12"/>
        <rFont val="標楷體"/>
        <family val="4"/>
      </rPr>
      <t>險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</si>
  <si>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社</t>
    </r>
    <r>
      <rPr>
        <sz val="12"/>
        <rFont val="標楷體"/>
        <family val="4"/>
      </rPr>
      <t>會</t>
    </r>
    <r>
      <rPr>
        <sz val="12"/>
        <rFont val="標楷體"/>
        <family val="4"/>
      </rPr>
      <t>救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</si>
  <si>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福</t>
    </r>
    <r>
      <rPr>
        <sz val="12"/>
        <rFont val="標楷體"/>
        <family val="4"/>
      </rPr>
      <t>利</t>
    </r>
    <r>
      <rPr>
        <sz val="12"/>
        <rFont val="標楷體"/>
        <family val="4"/>
      </rPr>
      <t>服</t>
    </r>
    <r>
      <rPr>
        <sz val="12"/>
        <rFont val="標楷體"/>
        <family val="4"/>
      </rPr>
      <t>務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</si>
  <si>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國</t>
    </r>
    <r>
      <rPr>
        <sz val="12"/>
        <rFont val="標楷體"/>
        <family val="4"/>
      </rPr>
      <t>民</t>
    </r>
    <r>
      <rPr>
        <sz val="12"/>
        <rFont val="標楷體"/>
        <family val="4"/>
      </rPr>
      <t>就</t>
    </r>
    <r>
      <rPr>
        <sz val="12"/>
        <rFont val="標楷體"/>
        <family val="4"/>
      </rPr>
      <t>業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</si>
  <si>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醫</t>
    </r>
    <r>
      <rPr>
        <sz val="12"/>
        <rFont val="標楷體"/>
        <family val="4"/>
      </rPr>
      <t>療</t>
    </r>
    <r>
      <rPr>
        <sz val="12"/>
        <rFont val="標楷體"/>
        <family val="4"/>
      </rPr>
      <t>保</t>
    </r>
    <r>
      <rPr>
        <sz val="12"/>
        <rFont val="標楷體"/>
        <family val="4"/>
      </rPr>
      <t>健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</si>
  <si>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(6.社區發展及環境保護支出)</t>
  </si>
  <si>
    <r>
      <t>環</t>
    </r>
    <r>
      <rPr>
        <sz val="12"/>
        <rFont val="標楷體"/>
        <family val="4"/>
      </rPr>
      <t>境</t>
    </r>
    <r>
      <rPr>
        <sz val="12"/>
        <rFont val="標楷體"/>
        <family val="4"/>
      </rPr>
      <t>保</t>
    </r>
    <r>
      <rPr>
        <sz val="12"/>
        <rFont val="標楷體"/>
        <family val="4"/>
      </rPr>
      <t>護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</si>
  <si>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社</t>
    </r>
    <r>
      <rPr>
        <sz val="12"/>
        <rFont val="標楷體"/>
        <family val="4"/>
      </rPr>
      <t>區</t>
    </r>
    <r>
      <rPr>
        <sz val="12"/>
        <rFont val="標楷體"/>
        <family val="4"/>
      </rPr>
      <t>發</t>
    </r>
    <r>
      <rPr>
        <sz val="12"/>
        <rFont val="標楷體"/>
        <family val="4"/>
      </rPr>
      <t>展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</si>
  <si>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(7.退休撫卹支出)</t>
  </si>
  <si>
    <r>
      <t>退</t>
    </r>
    <r>
      <rPr>
        <sz val="12"/>
        <rFont val="標楷體"/>
        <family val="4"/>
      </rPr>
      <t>休</t>
    </r>
    <r>
      <rPr>
        <sz val="12"/>
        <rFont val="標楷體"/>
        <family val="4"/>
      </rPr>
      <t>撫卹給付支出</t>
    </r>
  </si>
  <si>
    <r>
      <t>退</t>
    </r>
    <r>
      <rPr>
        <sz val="12"/>
        <rFont val="標楷體"/>
        <family val="4"/>
      </rPr>
      <t>休</t>
    </r>
    <r>
      <rPr>
        <sz val="12"/>
        <rFont val="標楷體"/>
        <family val="4"/>
      </rPr>
      <t>撫卹業務支出</t>
    </r>
  </si>
  <si>
    <t>(8.債務支出)</t>
  </si>
  <si>
    <r>
      <t>債</t>
    </r>
    <r>
      <rPr>
        <sz val="12"/>
        <rFont val="標楷體"/>
        <family val="4"/>
      </rPr>
      <t>務</t>
    </r>
    <r>
      <rPr>
        <sz val="12"/>
        <rFont val="標楷體"/>
        <family val="4"/>
      </rPr>
      <t>付</t>
    </r>
    <r>
      <rPr>
        <sz val="12"/>
        <rFont val="標楷體"/>
        <family val="4"/>
      </rPr>
      <t>息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</si>
  <si>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還</t>
    </r>
    <r>
      <rPr>
        <sz val="12"/>
        <rFont val="標楷體"/>
        <family val="4"/>
      </rPr>
      <t>本</t>
    </r>
    <r>
      <rPr>
        <sz val="12"/>
        <rFont val="標楷體"/>
        <family val="4"/>
      </rPr>
      <t>付</t>
    </r>
    <r>
      <rPr>
        <sz val="12"/>
        <rFont val="標楷體"/>
        <family val="4"/>
      </rPr>
      <t>息事務支出</t>
    </r>
  </si>
  <si>
    <t>(9.一般補助及其他支出)</t>
  </si>
  <si>
    <r>
      <t>專</t>
    </r>
    <r>
      <rPr>
        <sz val="12"/>
        <rFont val="標楷體"/>
        <family val="4"/>
      </rPr>
      <t>案</t>
    </r>
    <r>
      <rPr>
        <sz val="12"/>
        <rFont val="標楷體"/>
        <family val="4"/>
      </rPr>
      <t>補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</si>
  <si>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其</t>
    </r>
    <r>
      <rPr>
        <sz val="12"/>
        <rFont val="標楷體"/>
        <family val="4"/>
      </rPr>
      <t>他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</si>
  <si>
    <r>
      <t>第</t>
    </r>
    <r>
      <rPr>
        <sz val="12"/>
        <rFont val="標楷體"/>
        <family val="4"/>
      </rPr>
      <t>二</t>
    </r>
    <r>
      <rPr>
        <sz val="12"/>
        <rFont val="標楷體"/>
        <family val="4"/>
      </rPr>
      <t>預</t>
    </r>
    <r>
      <rPr>
        <sz val="12"/>
        <rFont val="標楷體"/>
        <family val="4"/>
      </rPr>
      <t>備</t>
    </r>
    <r>
      <rPr>
        <sz val="12"/>
        <rFont val="標楷體"/>
        <family val="4"/>
      </rPr>
      <t>金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</si>
</sst>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.0_-;\-* #,##0.0_-;_-* &quot;-&quot;??_-;_-@_-"/>
    <numFmt numFmtId="178" formatCode="_-* #,##0_-;\-* #,##0_-;_-* &quot;-&quot;??_-;_-@_-"/>
    <numFmt numFmtId="179" formatCode="#,##0_ "/>
  </numFmts>
  <fonts count="11">
    <font>
      <sz val="12"/>
      <name val="新細明體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sz val="10"/>
      <name val="新細明體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b/>
      <sz val="11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1" xfId="15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8" fillId="0" borderId="4" xfId="15" applyNumberFormat="1" applyFont="1" applyBorder="1" applyAlignment="1">
      <alignment vertical="center"/>
    </xf>
    <xf numFmtId="3" fontId="8" fillId="2" borderId="4" xfId="15" applyNumberFormat="1" applyFont="1" applyFill="1" applyBorder="1" applyAlignment="1">
      <alignment horizontal="right" vertical="center"/>
    </xf>
    <xf numFmtId="3" fontId="8" fillId="2" borderId="12" xfId="15" applyNumberFormat="1" applyFont="1" applyFill="1" applyBorder="1" applyAlignment="1">
      <alignment horizontal="right" vertical="center"/>
    </xf>
    <xf numFmtId="3" fontId="8" fillId="2" borderId="11" xfId="15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" fontId="8" fillId="0" borderId="12" xfId="15" applyNumberFormat="1" applyFont="1" applyBorder="1" applyAlignment="1">
      <alignment vertical="center"/>
    </xf>
    <xf numFmtId="3" fontId="8" fillId="2" borderId="12" xfId="15" applyNumberFormat="1" applyFont="1" applyFill="1" applyBorder="1" applyAlignment="1">
      <alignment vertical="center"/>
    </xf>
    <xf numFmtId="3" fontId="8" fillId="2" borderId="14" xfId="15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8" fillId="2" borderId="14" xfId="15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3" fontId="8" fillId="0" borderId="9" xfId="15" applyNumberFormat="1" applyFont="1" applyBorder="1" applyAlignment="1">
      <alignment vertical="center"/>
    </xf>
    <xf numFmtId="3" fontId="8" fillId="2" borderId="9" xfId="15" applyNumberFormat="1" applyFont="1" applyFill="1" applyBorder="1" applyAlignment="1">
      <alignment horizontal="right" vertical="center"/>
    </xf>
    <xf numFmtId="3" fontId="8" fillId="2" borderId="16" xfId="15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3" fontId="8" fillId="2" borderId="4" xfId="15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3" fontId="8" fillId="2" borderId="12" xfId="15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3" fontId="8" fillId="2" borderId="9" xfId="15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Zeros="0" tabSelected="1" workbookViewId="0" topLeftCell="A1">
      <selection activeCell="A1" sqref="A1:H1"/>
    </sheetView>
  </sheetViews>
  <sheetFormatPr defaultColWidth="9.00390625" defaultRowHeight="16.5"/>
  <cols>
    <col min="1" max="1" width="3.125" style="0" customWidth="1"/>
    <col min="2" max="2" width="6.50390625" style="0" customWidth="1"/>
    <col min="3" max="3" width="4.75390625" style="0" customWidth="1"/>
    <col min="4" max="4" width="17.00390625" style="0" customWidth="1"/>
    <col min="5" max="5" width="15.50390625" style="0" customWidth="1"/>
    <col min="6" max="6" width="12.125" style="0" customWidth="1"/>
    <col min="7" max="7" width="11.75390625" style="0" customWidth="1"/>
    <col min="8" max="8" width="15.25390625" style="0" customWidth="1"/>
  </cols>
  <sheetData>
    <row r="1" spans="1:8" ht="5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2</v>
      </c>
      <c r="B3" s="4"/>
      <c r="C3" s="5" t="s">
        <v>3</v>
      </c>
      <c r="D3" s="5"/>
      <c r="E3" s="5"/>
      <c r="F3" s="5"/>
      <c r="G3" s="5"/>
      <c r="H3" s="6" t="s">
        <v>4</v>
      </c>
    </row>
    <row r="4" spans="1:8" ht="18.75" customHeight="1" thickBot="1">
      <c r="A4" s="7"/>
      <c r="B4" s="7"/>
      <c r="C4" s="8"/>
      <c r="D4" s="8"/>
      <c r="E4" s="8"/>
      <c r="F4" s="8"/>
      <c r="G4" s="8"/>
      <c r="H4" s="9"/>
    </row>
    <row r="5" spans="1:8" s="15" customFormat="1" ht="19.5" customHeight="1">
      <c r="A5" s="10" t="s">
        <v>5</v>
      </c>
      <c r="B5" s="10"/>
      <c r="C5" s="10"/>
      <c r="D5" s="11"/>
      <c r="E5" s="12" t="s">
        <v>6</v>
      </c>
      <c r="F5" s="12" t="s">
        <v>7</v>
      </c>
      <c r="G5" s="13" t="s">
        <v>8</v>
      </c>
      <c r="H5" s="14" t="s">
        <v>9</v>
      </c>
    </row>
    <row r="6" spans="1:8" s="15" customFormat="1" ht="19.5" customHeight="1" thickBot="1">
      <c r="A6" s="16" t="s">
        <v>10</v>
      </c>
      <c r="B6" s="17" t="s">
        <v>11</v>
      </c>
      <c r="C6" s="18"/>
      <c r="D6" s="19"/>
      <c r="E6" s="20"/>
      <c r="F6" s="20"/>
      <c r="G6" s="20"/>
      <c r="H6" s="21"/>
    </row>
    <row r="7" spans="1:8" s="30" customFormat="1" ht="32.25" customHeight="1">
      <c r="A7" s="22"/>
      <c r="B7" s="23" t="s">
        <v>12</v>
      </c>
      <c r="C7" s="24"/>
      <c r="D7" s="25"/>
      <c r="E7" s="26">
        <f>E8+E21+E23+E27+E32+E38+E41+E44+E47</f>
        <v>1628351207</v>
      </c>
      <c r="F7" s="27" t="s">
        <v>13</v>
      </c>
      <c r="G7" s="28" t="s">
        <v>13</v>
      </c>
      <c r="H7" s="29">
        <f>SUM(E7:F7)</f>
        <v>1628351207</v>
      </c>
    </row>
    <row r="8" spans="1:8" s="30" customFormat="1" ht="32.25" customHeight="1">
      <c r="A8" s="31"/>
      <c r="B8" s="32" t="s">
        <v>14</v>
      </c>
      <c r="C8" s="33"/>
      <c r="D8" s="34"/>
      <c r="E8" s="35">
        <f>SUM(E9:E20)</f>
        <v>174376119</v>
      </c>
      <c r="F8" s="28" t="s">
        <v>13</v>
      </c>
      <c r="G8" s="36">
        <f>SUM(G9:G20)</f>
        <v>2491794</v>
      </c>
      <c r="H8" s="37">
        <f>SUM(E8:G8)</f>
        <v>176867913</v>
      </c>
    </row>
    <row r="9" spans="1:8" s="30" customFormat="1" ht="32.25" customHeight="1">
      <c r="A9" s="38">
        <v>1</v>
      </c>
      <c r="B9" s="32" t="s">
        <v>15</v>
      </c>
      <c r="C9" s="39"/>
      <c r="D9" s="40"/>
      <c r="E9" s="28" t="s">
        <v>13</v>
      </c>
      <c r="F9" s="28" t="s">
        <v>13</v>
      </c>
      <c r="G9" s="28" t="s">
        <v>13</v>
      </c>
      <c r="H9" s="41" t="s">
        <v>13</v>
      </c>
    </row>
    <row r="10" spans="1:8" s="30" customFormat="1" ht="32.25" customHeight="1">
      <c r="A10" s="38">
        <v>2</v>
      </c>
      <c r="B10" s="32" t="s">
        <v>16</v>
      </c>
      <c r="C10" s="39"/>
      <c r="D10" s="40"/>
      <c r="E10" s="35">
        <v>1347372</v>
      </c>
      <c r="F10" s="28" t="s">
        <v>13</v>
      </c>
      <c r="G10" s="28" t="s">
        <v>13</v>
      </c>
      <c r="H10" s="37">
        <f aca="true" t="shared" si="0" ref="H10:H46">SUM(E10:G10)</f>
        <v>1347372</v>
      </c>
    </row>
    <row r="11" spans="1:8" s="30" customFormat="1" ht="32.25" customHeight="1">
      <c r="A11" s="38">
        <v>3</v>
      </c>
      <c r="B11" s="32" t="s">
        <v>17</v>
      </c>
      <c r="C11" s="39"/>
      <c r="D11" s="40"/>
      <c r="E11" s="35">
        <v>6678348</v>
      </c>
      <c r="F11" s="28" t="s">
        <v>13</v>
      </c>
      <c r="G11" s="36">
        <v>34085</v>
      </c>
      <c r="H11" s="37">
        <f t="shared" si="0"/>
        <v>6712433</v>
      </c>
    </row>
    <row r="12" spans="1:8" s="30" customFormat="1" ht="32.25" customHeight="1">
      <c r="A12" s="38">
        <v>4</v>
      </c>
      <c r="B12" s="32" t="s">
        <v>18</v>
      </c>
      <c r="C12" s="39"/>
      <c r="D12" s="40"/>
      <c r="E12" s="35">
        <v>4303103</v>
      </c>
      <c r="F12" s="28" t="s">
        <v>13</v>
      </c>
      <c r="G12" s="28" t="s">
        <v>13</v>
      </c>
      <c r="H12" s="37">
        <f t="shared" si="0"/>
        <v>4303103</v>
      </c>
    </row>
    <row r="13" spans="1:8" s="30" customFormat="1" ht="32.25" customHeight="1">
      <c r="A13" s="38">
        <v>5</v>
      </c>
      <c r="B13" s="32" t="s">
        <v>19</v>
      </c>
      <c r="C13" s="39"/>
      <c r="D13" s="40"/>
      <c r="E13" s="35">
        <v>41838722</v>
      </c>
      <c r="F13" s="28" t="s">
        <v>13</v>
      </c>
      <c r="G13" s="36">
        <v>315969</v>
      </c>
      <c r="H13" s="37">
        <f t="shared" si="0"/>
        <v>42154691</v>
      </c>
    </row>
    <row r="14" spans="1:8" s="30" customFormat="1" ht="32.25" customHeight="1">
      <c r="A14" s="38">
        <v>6</v>
      </c>
      <c r="B14" s="32" t="s">
        <v>20</v>
      </c>
      <c r="C14" s="39"/>
      <c r="D14" s="40"/>
      <c r="E14" s="35">
        <v>2216025</v>
      </c>
      <c r="F14" s="28" t="s">
        <v>13</v>
      </c>
      <c r="G14" s="28" t="s">
        <v>13</v>
      </c>
      <c r="H14" s="37">
        <f t="shared" si="0"/>
        <v>2216025</v>
      </c>
    </row>
    <row r="15" spans="1:8" s="30" customFormat="1" ht="32.25" customHeight="1">
      <c r="A15" s="38">
        <v>7</v>
      </c>
      <c r="B15" s="32" t="s">
        <v>21</v>
      </c>
      <c r="C15" s="39"/>
      <c r="D15" s="40"/>
      <c r="E15" s="35">
        <v>2382947</v>
      </c>
      <c r="F15" s="28" t="s">
        <v>13</v>
      </c>
      <c r="G15" s="28" t="s">
        <v>13</v>
      </c>
      <c r="H15" s="37">
        <f t="shared" si="0"/>
        <v>2382947</v>
      </c>
    </row>
    <row r="16" spans="1:8" s="30" customFormat="1" ht="32.25" customHeight="1">
      <c r="A16" s="38">
        <v>8</v>
      </c>
      <c r="B16" s="32" t="s">
        <v>22</v>
      </c>
      <c r="C16" s="39"/>
      <c r="D16" s="40"/>
      <c r="E16" s="35">
        <v>56552621</v>
      </c>
      <c r="F16" s="28" t="s">
        <v>13</v>
      </c>
      <c r="G16" s="36">
        <v>701768</v>
      </c>
      <c r="H16" s="37">
        <f t="shared" si="0"/>
        <v>57254389</v>
      </c>
    </row>
    <row r="17" spans="1:8" s="30" customFormat="1" ht="32.25" customHeight="1">
      <c r="A17" s="38">
        <v>9</v>
      </c>
      <c r="B17" s="32" t="s">
        <v>23</v>
      </c>
      <c r="C17" s="39"/>
      <c r="D17" s="40"/>
      <c r="E17" s="35">
        <v>28920781</v>
      </c>
      <c r="F17" s="28" t="s">
        <v>13</v>
      </c>
      <c r="G17" s="28">
        <v>1200000</v>
      </c>
      <c r="H17" s="37">
        <f t="shared" si="0"/>
        <v>30120781</v>
      </c>
    </row>
    <row r="18" spans="1:8" s="30" customFormat="1" ht="32.25" customHeight="1">
      <c r="A18" s="38">
        <v>10</v>
      </c>
      <c r="B18" s="32" t="s">
        <v>24</v>
      </c>
      <c r="C18" s="39"/>
      <c r="D18" s="40"/>
      <c r="E18" s="35">
        <v>28783534</v>
      </c>
      <c r="F18" s="28" t="s">
        <v>13</v>
      </c>
      <c r="G18" s="28">
        <v>93306</v>
      </c>
      <c r="H18" s="37">
        <f t="shared" si="0"/>
        <v>28876840</v>
      </c>
    </row>
    <row r="19" spans="1:8" s="30" customFormat="1" ht="32.25" customHeight="1">
      <c r="A19" s="38">
        <v>11</v>
      </c>
      <c r="B19" s="32" t="s">
        <v>25</v>
      </c>
      <c r="C19" s="39"/>
      <c r="D19" s="40"/>
      <c r="E19" s="35">
        <v>134192</v>
      </c>
      <c r="F19" s="28" t="s">
        <v>13</v>
      </c>
      <c r="G19" s="28" t="s">
        <v>13</v>
      </c>
      <c r="H19" s="37">
        <f t="shared" si="0"/>
        <v>134192</v>
      </c>
    </row>
    <row r="20" spans="1:8" s="30" customFormat="1" ht="32.25" customHeight="1">
      <c r="A20" s="38">
        <v>12</v>
      </c>
      <c r="B20" s="32" t="s">
        <v>26</v>
      </c>
      <c r="C20" s="39"/>
      <c r="D20" s="40"/>
      <c r="E20" s="35">
        <v>1218474</v>
      </c>
      <c r="F20" s="28" t="s">
        <v>13</v>
      </c>
      <c r="G20" s="28">
        <v>146666</v>
      </c>
      <c r="H20" s="37">
        <f t="shared" si="0"/>
        <v>1365140</v>
      </c>
    </row>
    <row r="21" spans="1:8" s="30" customFormat="1" ht="32.25" customHeight="1">
      <c r="A21" s="31"/>
      <c r="B21" s="32" t="s">
        <v>27</v>
      </c>
      <c r="C21" s="33"/>
      <c r="D21" s="34"/>
      <c r="E21" s="35">
        <f>E22</f>
        <v>293002830</v>
      </c>
      <c r="F21" s="28" t="s">
        <v>13</v>
      </c>
      <c r="G21" s="28">
        <v>715445</v>
      </c>
      <c r="H21" s="37">
        <f t="shared" si="0"/>
        <v>293718275</v>
      </c>
    </row>
    <row r="22" spans="1:8" s="30" customFormat="1" ht="32.25" customHeight="1">
      <c r="A22" s="38">
        <v>13</v>
      </c>
      <c r="B22" s="32" t="s">
        <v>28</v>
      </c>
      <c r="C22" s="39"/>
      <c r="D22" s="40"/>
      <c r="E22" s="35">
        <v>293002830</v>
      </c>
      <c r="F22" s="28" t="s">
        <v>13</v>
      </c>
      <c r="G22" s="28">
        <v>715445</v>
      </c>
      <c r="H22" s="37">
        <f t="shared" si="0"/>
        <v>293718275</v>
      </c>
    </row>
    <row r="23" spans="1:8" s="30" customFormat="1" ht="32.25" customHeight="1">
      <c r="A23" s="31"/>
      <c r="B23" s="32" t="s">
        <v>29</v>
      </c>
      <c r="C23" s="42"/>
      <c r="D23" s="43"/>
      <c r="E23" s="35">
        <f>SUM(E24:E26)</f>
        <v>316266164</v>
      </c>
      <c r="F23" s="28" t="s">
        <v>13</v>
      </c>
      <c r="G23" s="36">
        <f>SUM(G24:G26)</f>
        <v>1088523</v>
      </c>
      <c r="H23" s="37">
        <f t="shared" si="0"/>
        <v>317354687</v>
      </c>
    </row>
    <row r="24" spans="1:8" s="30" customFormat="1" ht="32.25" customHeight="1">
      <c r="A24" s="38">
        <v>14</v>
      </c>
      <c r="B24" s="32" t="s">
        <v>30</v>
      </c>
      <c r="C24" s="39"/>
      <c r="D24" s="40"/>
      <c r="E24" s="35">
        <v>195189915</v>
      </c>
      <c r="F24" s="28" t="s">
        <v>13</v>
      </c>
      <c r="G24" s="28">
        <v>710000</v>
      </c>
      <c r="H24" s="37">
        <f t="shared" si="0"/>
        <v>195899915</v>
      </c>
    </row>
    <row r="25" spans="1:8" s="30" customFormat="1" ht="39" customHeight="1" thickBot="1">
      <c r="A25" s="44">
        <v>15</v>
      </c>
      <c r="B25" s="45" t="s">
        <v>31</v>
      </c>
      <c r="C25" s="46"/>
      <c r="D25" s="47"/>
      <c r="E25" s="48">
        <v>100748888</v>
      </c>
      <c r="F25" s="49" t="s">
        <v>13</v>
      </c>
      <c r="G25" s="49" t="s">
        <v>13</v>
      </c>
      <c r="H25" s="50">
        <f t="shared" si="0"/>
        <v>100748888</v>
      </c>
    </row>
    <row r="26" spans="1:8" s="30" customFormat="1" ht="32.25" customHeight="1">
      <c r="A26" s="51">
        <v>16</v>
      </c>
      <c r="B26" s="52" t="s">
        <v>32</v>
      </c>
      <c r="C26" s="53"/>
      <c r="D26" s="54"/>
      <c r="E26" s="26">
        <v>20327361</v>
      </c>
      <c r="F26" s="27" t="s">
        <v>13</v>
      </c>
      <c r="G26" s="55">
        <v>378523</v>
      </c>
      <c r="H26" s="29">
        <f t="shared" si="0"/>
        <v>20705884</v>
      </c>
    </row>
    <row r="27" spans="1:8" s="30" customFormat="1" ht="32.25" customHeight="1">
      <c r="A27" s="31"/>
      <c r="B27" s="32" t="s">
        <v>33</v>
      </c>
      <c r="C27" s="42"/>
      <c r="D27" s="43"/>
      <c r="E27" s="35">
        <f>SUM(E28:E31)</f>
        <v>196535595</v>
      </c>
      <c r="F27" s="28" t="s">
        <v>13</v>
      </c>
      <c r="G27" s="36">
        <f>SUM(G28:G31)</f>
        <v>885338</v>
      </c>
      <c r="H27" s="37">
        <f t="shared" si="0"/>
        <v>197420933</v>
      </c>
    </row>
    <row r="28" spans="1:8" s="30" customFormat="1" ht="32.25" customHeight="1">
      <c r="A28" s="38">
        <v>17</v>
      </c>
      <c r="B28" s="32" t="s">
        <v>34</v>
      </c>
      <c r="C28" s="39"/>
      <c r="D28" s="40"/>
      <c r="E28" s="35">
        <v>66217906</v>
      </c>
      <c r="F28" s="28" t="s">
        <v>13</v>
      </c>
      <c r="G28" s="28">
        <v>592314</v>
      </c>
      <c r="H28" s="37">
        <f t="shared" si="0"/>
        <v>66810220</v>
      </c>
    </row>
    <row r="29" spans="1:8" s="30" customFormat="1" ht="32.25" customHeight="1">
      <c r="A29" s="38">
        <v>18</v>
      </c>
      <c r="B29" s="32" t="s">
        <v>35</v>
      </c>
      <c r="C29" s="56"/>
      <c r="D29" s="40"/>
      <c r="E29" s="35">
        <v>11173270</v>
      </c>
      <c r="F29" s="28" t="s">
        <v>13</v>
      </c>
      <c r="G29" s="28">
        <v>281413</v>
      </c>
      <c r="H29" s="37">
        <f t="shared" si="0"/>
        <v>11454683</v>
      </c>
    </row>
    <row r="30" spans="1:8" s="30" customFormat="1" ht="32.25" customHeight="1">
      <c r="A30" s="38">
        <v>19</v>
      </c>
      <c r="B30" s="32" t="s">
        <v>36</v>
      </c>
      <c r="C30" s="56"/>
      <c r="D30" s="40"/>
      <c r="E30" s="35">
        <v>79351129</v>
      </c>
      <c r="F30" s="28" t="s">
        <v>13</v>
      </c>
      <c r="G30" s="28" t="s">
        <v>13</v>
      </c>
      <c r="H30" s="37">
        <f t="shared" si="0"/>
        <v>79351129</v>
      </c>
    </row>
    <row r="31" spans="1:8" s="30" customFormat="1" ht="32.25" customHeight="1">
      <c r="A31" s="38">
        <v>20</v>
      </c>
      <c r="B31" s="32" t="s">
        <v>37</v>
      </c>
      <c r="C31" s="39"/>
      <c r="D31" s="40"/>
      <c r="E31" s="35">
        <v>39793290</v>
      </c>
      <c r="F31" s="28" t="s">
        <v>13</v>
      </c>
      <c r="G31" s="36">
        <v>11611</v>
      </c>
      <c r="H31" s="37">
        <f t="shared" si="0"/>
        <v>39804901</v>
      </c>
    </row>
    <row r="32" spans="1:8" s="30" customFormat="1" ht="32.25" customHeight="1">
      <c r="A32" s="38"/>
      <c r="B32" s="32" t="s">
        <v>38</v>
      </c>
      <c r="C32" s="42"/>
      <c r="D32" s="43"/>
      <c r="E32" s="35">
        <f>SUM(E33:E37)</f>
        <v>308625927</v>
      </c>
      <c r="F32" s="28" t="s">
        <v>13</v>
      </c>
      <c r="G32" s="36">
        <f>SUM(G33:G37)</f>
        <v>1320649</v>
      </c>
      <c r="H32" s="37">
        <f t="shared" si="0"/>
        <v>309946576</v>
      </c>
    </row>
    <row r="33" spans="1:8" s="30" customFormat="1" ht="32.25" customHeight="1">
      <c r="A33" s="38">
        <v>21</v>
      </c>
      <c r="B33" s="32" t="s">
        <v>39</v>
      </c>
      <c r="C33" s="39"/>
      <c r="D33" s="40"/>
      <c r="E33" s="35">
        <v>154836072</v>
      </c>
      <c r="F33" s="28" t="s">
        <v>13</v>
      </c>
      <c r="G33" s="28" t="s">
        <v>13</v>
      </c>
      <c r="H33" s="37">
        <f t="shared" si="0"/>
        <v>154836072</v>
      </c>
    </row>
    <row r="34" spans="1:8" s="30" customFormat="1" ht="32.25" customHeight="1">
      <c r="A34" s="38">
        <v>22</v>
      </c>
      <c r="B34" s="32" t="s">
        <v>40</v>
      </c>
      <c r="C34" s="39"/>
      <c r="D34" s="40"/>
      <c r="E34" s="35">
        <v>7963337</v>
      </c>
      <c r="F34" s="28" t="s">
        <v>13</v>
      </c>
      <c r="G34" s="28">
        <v>143302</v>
      </c>
      <c r="H34" s="37">
        <f t="shared" si="0"/>
        <v>8106639</v>
      </c>
    </row>
    <row r="35" spans="1:8" s="30" customFormat="1" ht="32.25" customHeight="1">
      <c r="A35" s="38">
        <v>23</v>
      </c>
      <c r="B35" s="32" t="s">
        <v>41</v>
      </c>
      <c r="C35" s="39"/>
      <c r="D35" s="40"/>
      <c r="E35" s="35">
        <v>123486782</v>
      </c>
      <c r="F35" s="28" t="s">
        <v>13</v>
      </c>
      <c r="G35" s="28">
        <v>1177347</v>
      </c>
      <c r="H35" s="37">
        <f t="shared" si="0"/>
        <v>124664129</v>
      </c>
    </row>
    <row r="36" spans="1:8" s="30" customFormat="1" ht="32.25" customHeight="1">
      <c r="A36" s="38">
        <v>24</v>
      </c>
      <c r="B36" s="32" t="s">
        <v>42</v>
      </c>
      <c r="C36" s="39"/>
      <c r="D36" s="40"/>
      <c r="E36" s="35">
        <v>1919722</v>
      </c>
      <c r="F36" s="28" t="s">
        <v>13</v>
      </c>
      <c r="G36" s="28" t="s">
        <v>13</v>
      </c>
      <c r="H36" s="37">
        <f t="shared" si="0"/>
        <v>1919722</v>
      </c>
    </row>
    <row r="37" spans="1:8" s="30" customFormat="1" ht="32.25" customHeight="1">
      <c r="A37" s="38">
        <v>25</v>
      </c>
      <c r="B37" s="32" t="s">
        <v>43</v>
      </c>
      <c r="C37" s="39"/>
      <c r="D37" s="40"/>
      <c r="E37" s="35">
        <v>20420014</v>
      </c>
      <c r="F37" s="28" t="s">
        <v>13</v>
      </c>
      <c r="G37" s="28" t="s">
        <v>13</v>
      </c>
      <c r="H37" s="37">
        <f t="shared" si="0"/>
        <v>20420014</v>
      </c>
    </row>
    <row r="38" spans="1:8" s="30" customFormat="1" ht="32.25" customHeight="1">
      <c r="A38" s="38"/>
      <c r="B38" s="32" t="s">
        <v>44</v>
      </c>
      <c r="C38" s="33"/>
      <c r="D38" s="34"/>
      <c r="E38" s="35">
        <f>SUM(E39:E40)</f>
        <v>19593546</v>
      </c>
      <c r="F38" s="28" t="s">
        <v>13</v>
      </c>
      <c r="G38" s="28">
        <f>SUM(G39:G40)</f>
        <v>23000</v>
      </c>
      <c r="H38" s="37">
        <f t="shared" si="0"/>
        <v>19616546</v>
      </c>
    </row>
    <row r="39" spans="1:8" s="30" customFormat="1" ht="32.25" customHeight="1">
      <c r="A39" s="38">
        <v>26</v>
      </c>
      <c r="B39" s="32" t="s">
        <v>45</v>
      </c>
      <c r="C39" s="39"/>
      <c r="D39" s="40"/>
      <c r="E39" s="35">
        <v>12341923</v>
      </c>
      <c r="F39" s="28" t="s">
        <v>13</v>
      </c>
      <c r="G39" s="28">
        <v>23000</v>
      </c>
      <c r="H39" s="37">
        <f t="shared" si="0"/>
        <v>12364923</v>
      </c>
    </row>
    <row r="40" spans="1:8" s="30" customFormat="1" ht="32.25" customHeight="1">
      <c r="A40" s="38">
        <v>27</v>
      </c>
      <c r="B40" s="32" t="s">
        <v>46</v>
      </c>
      <c r="C40" s="39"/>
      <c r="D40" s="40"/>
      <c r="E40" s="35">
        <v>7251623</v>
      </c>
      <c r="F40" s="28" t="s">
        <v>13</v>
      </c>
      <c r="G40" s="28" t="s">
        <v>13</v>
      </c>
      <c r="H40" s="37">
        <f t="shared" si="0"/>
        <v>7251623</v>
      </c>
    </row>
    <row r="41" spans="1:8" s="30" customFormat="1" ht="32.25" customHeight="1">
      <c r="A41" s="38"/>
      <c r="B41" s="32" t="s">
        <v>47</v>
      </c>
      <c r="C41" s="42"/>
      <c r="D41" s="43"/>
      <c r="E41" s="35">
        <f>SUM(E42:E43)</f>
        <v>134725793</v>
      </c>
      <c r="F41" s="28" t="s">
        <v>13</v>
      </c>
      <c r="G41" s="28" t="s">
        <v>13</v>
      </c>
      <c r="H41" s="37">
        <f t="shared" si="0"/>
        <v>134725793</v>
      </c>
    </row>
    <row r="42" spans="1:8" s="30" customFormat="1" ht="32.25" customHeight="1">
      <c r="A42" s="38">
        <v>28</v>
      </c>
      <c r="B42" s="32" t="s">
        <v>48</v>
      </c>
      <c r="C42" s="39"/>
      <c r="D42" s="40"/>
      <c r="E42" s="35">
        <v>134545988</v>
      </c>
      <c r="F42" s="28" t="s">
        <v>13</v>
      </c>
      <c r="G42" s="28" t="s">
        <v>13</v>
      </c>
      <c r="H42" s="37">
        <f t="shared" si="0"/>
        <v>134545988</v>
      </c>
    </row>
    <row r="43" spans="1:8" s="30" customFormat="1" ht="32.25" customHeight="1">
      <c r="A43" s="38">
        <v>29</v>
      </c>
      <c r="B43" s="32" t="s">
        <v>49</v>
      </c>
      <c r="C43" s="39"/>
      <c r="D43" s="40"/>
      <c r="E43" s="35">
        <v>179805</v>
      </c>
      <c r="F43" s="28" t="s">
        <v>13</v>
      </c>
      <c r="G43" s="28" t="s">
        <v>13</v>
      </c>
      <c r="H43" s="37">
        <f t="shared" si="0"/>
        <v>179805</v>
      </c>
    </row>
    <row r="44" spans="1:8" s="30" customFormat="1" ht="39" customHeight="1" thickBot="1">
      <c r="A44" s="44"/>
      <c r="B44" s="45" t="s">
        <v>50</v>
      </c>
      <c r="C44" s="57"/>
      <c r="D44" s="58"/>
      <c r="E44" s="48">
        <f>SUM(E45:E46)</f>
        <v>132253907</v>
      </c>
      <c r="F44" s="49" t="s">
        <v>13</v>
      </c>
      <c r="G44" s="49" t="s">
        <v>13</v>
      </c>
      <c r="H44" s="50">
        <f t="shared" si="0"/>
        <v>132253907</v>
      </c>
    </row>
    <row r="45" spans="1:8" s="30" customFormat="1" ht="32.25" customHeight="1">
      <c r="A45" s="51">
        <v>30</v>
      </c>
      <c r="B45" s="52" t="s">
        <v>51</v>
      </c>
      <c r="C45" s="53"/>
      <c r="D45" s="54"/>
      <c r="E45" s="26">
        <v>131746461</v>
      </c>
      <c r="F45" s="27" t="s">
        <v>13</v>
      </c>
      <c r="G45" s="27" t="s">
        <v>13</v>
      </c>
      <c r="H45" s="29">
        <f t="shared" si="0"/>
        <v>131746461</v>
      </c>
    </row>
    <row r="46" spans="1:8" s="30" customFormat="1" ht="32.25" customHeight="1">
      <c r="A46" s="38">
        <v>31</v>
      </c>
      <c r="B46" s="32" t="s">
        <v>52</v>
      </c>
      <c r="C46" s="39"/>
      <c r="D46" s="40"/>
      <c r="E46" s="35">
        <v>507446</v>
      </c>
      <c r="F46" s="28" t="s">
        <v>13</v>
      </c>
      <c r="G46" s="28" t="s">
        <v>13</v>
      </c>
      <c r="H46" s="37">
        <f t="shared" si="0"/>
        <v>507446</v>
      </c>
    </row>
    <row r="47" spans="1:8" s="30" customFormat="1" ht="32.25" customHeight="1">
      <c r="A47" s="38"/>
      <c r="B47" s="32" t="s">
        <v>53</v>
      </c>
      <c r="C47" s="33"/>
      <c r="D47" s="34"/>
      <c r="E47" s="35">
        <f>SUM(E48:E50)</f>
        <v>52971326</v>
      </c>
      <c r="F47" s="28" t="s">
        <v>13</v>
      </c>
      <c r="G47" s="28">
        <f>SUM(G48:G50)</f>
        <v>-6524749</v>
      </c>
      <c r="H47" s="37">
        <f>SUM(H48:H50)</f>
        <v>46446577</v>
      </c>
    </row>
    <row r="48" spans="1:8" s="30" customFormat="1" ht="32.25" customHeight="1">
      <c r="A48" s="38">
        <v>32</v>
      </c>
      <c r="B48" s="32" t="s">
        <v>54</v>
      </c>
      <c r="C48" s="39"/>
      <c r="D48" s="40"/>
      <c r="E48" s="35">
        <v>39398573</v>
      </c>
      <c r="F48" s="28" t="s">
        <v>13</v>
      </c>
      <c r="G48" s="28" t="s">
        <v>13</v>
      </c>
      <c r="H48" s="37">
        <f>SUM(E48:G48)</f>
        <v>39398573</v>
      </c>
    </row>
    <row r="49" spans="1:8" s="30" customFormat="1" ht="32.25" customHeight="1">
      <c r="A49" s="38">
        <v>33</v>
      </c>
      <c r="B49" s="32" t="s">
        <v>55</v>
      </c>
      <c r="C49" s="39"/>
      <c r="D49" s="40"/>
      <c r="E49" s="35">
        <v>5572753</v>
      </c>
      <c r="F49" s="28" t="s">
        <v>13</v>
      </c>
      <c r="G49" s="28" t="s">
        <v>13</v>
      </c>
      <c r="H49" s="37">
        <f>SUM(E49:G49)</f>
        <v>5572753</v>
      </c>
    </row>
    <row r="50" spans="1:8" s="30" customFormat="1" ht="32.25" customHeight="1">
      <c r="A50" s="38">
        <v>34</v>
      </c>
      <c r="B50" s="32" t="s">
        <v>56</v>
      </c>
      <c r="C50" s="39"/>
      <c r="D50" s="40"/>
      <c r="E50" s="35">
        <v>8000000</v>
      </c>
      <c r="F50" s="28" t="s">
        <v>13</v>
      </c>
      <c r="G50" s="59">
        <v>-6524749</v>
      </c>
      <c r="H50" s="37">
        <f>SUM(E50:G50)</f>
        <v>1475251</v>
      </c>
    </row>
    <row r="51" spans="1:8" s="30" customFormat="1" ht="32.25" customHeight="1">
      <c r="A51" s="38"/>
      <c r="B51" s="60"/>
      <c r="D51" s="61"/>
      <c r="E51" s="35"/>
      <c r="F51" s="28"/>
      <c r="G51" s="59"/>
      <c r="H51" s="37"/>
    </row>
    <row r="52" spans="1:8" s="30" customFormat="1" ht="32.25" customHeight="1">
      <c r="A52" s="38"/>
      <c r="B52" s="60"/>
      <c r="D52" s="61"/>
      <c r="E52" s="35"/>
      <c r="F52" s="28"/>
      <c r="G52" s="59"/>
      <c r="H52" s="37"/>
    </row>
    <row r="53" spans="1:8" s="30" customFormat="1" ht="32.25" customHeight="1">
      <c r="A53" s="38"/>
      <c r="B53" s="60"/>
      <c r="D53" s="61"/>
      <c r="E53" s="35"/>
      <c r="F53" s="28"/>
      <c r="G53" s="36"/>
      <c r="H53" s="37"/>
    </row>
    <row r="54" spans="1:8" s="30" customFormat="1" ht="32.25" customHeight="1">
      <c r="A54" s="38"/>
      <c r="B54" s="60"/>
      <c r="D54" s="61"/>
      <c r="E54" s="35"/>
      <c r="F54" s="28"/>
      <c r="G54" s="36"/>
      <c r="H54" s="37"/>
    </row>
    <row r="55" spans="1:8" s="30" customFormat="1" ht="32.25" customHeight="1">
      <c r="A55" s="38"/>
      <c r="B55" s="60"/>
      <c r="D55" s="61"/>
      <c r="E55" s="35"/>
      <c r="F55" s="28"/>
      <c r="G55" s="36"/>
      <c r="H55" s="37"/>
    </row>
    <row r="56" spans="1:8" s="30" customFormat="1" ht="32.25" customHeight="1">
      <c r="A56" s="38"/>
      <c r="B56" s="60"/>
      <c r="D56" s="61"/>
      <c r="E56" s="35"/>
      <c r="F56" s="28"/>
      <c r="G56" s="36"/>
      <c r="H56" s="37"/>
    </row>
    <row r="57" spans="1:8" s="30" customFormat="1" ht="32.25" customHeight="1">
      <c r="A57" s="38"/>
      <c r="B57" s="60"/>
      <c r="D57" s="61"/>
      <c r="E57" s="35"/>
      <c r="F57" s="28"/>
      <c r="G57" s="36"/>
      <c r="H57" s="37"/>
    </row>
    <row r="58" spans="1:8" s="30" customFormat="1" ht="32.25" customHeight="1">
      <c r="A58" s="38"/>
      <c r="B58" s="60"/>
      <c r="D58" s="61"/>
      <c r="E58" s="35"/>
      <c r="F58" s="28"/>
      <c r="G58" s="36"/>
      <c r="H58" s="37"/>
    </row>
    <row r="59" spans="1:8" s="30" customFormat="1" ht="32.25" customHeight="1">
      <c r="A59" s="38"/>
      <c r="B59" s="60"/>
      <c r="D59" s="61"/>
      <c r="E59" s="35"/>
      <c r="F59" s="28"/>
      <c r="G59" s="36"/>
      <c r="H59" s="37"/>
    </row>
    <row r="60" spans="1:8" s="30" customFormat="1" ht="32.25" customHeight="1">
      <c r="A60" s="38"/>
      <c r="B60" s="60"/>
      <c r="D60" s="61"/>
      <c r="E60" s="35"/>
      <c r="F60" s="28"/>
      <c r="G60" s="36"/>
      <c r="H60" s="37"/>
    </row>
    <row r="61" spans="1:8" s="30" customFormat="1" ht="32.25" customHeight="1">
      <c r="A61" s="38"/>
      <c r="B61" s="60"/>
      <c r="D61" s="61"/>
      <c r="E61" s="35"/>
      <c r="F61" s="28"/>
      <c r="G61" s="36"/>
      <c r="H61" s="37"/>
    </row>
    <row r="62" spans="1:8" s="30" customFormat="1" ht="32.25" customHeight="1">
      <c r="A62" s="38"/>
      <c r="B62" s="60"/>
      <c r="D62" s="61"/>
      <c r="E62" s="35"/>
      <c r="F62" s="28"/>
      <c r="G62" s="36"/>
      <c r="H62" s="37"/>
    </row>
    <row r="63" spans="1:8" s="30" customFormat="1" ht="39" customHeight="1" thickBot="1">
      <c r="A63" s="62"/>
      <c r="B63" s="63"/>
      <c r="C63" s="46"/>
      <c r="D63" s="47"/>
      <c r="E63" s="48"/>
      <c r="F63" s="64"/>
      <c r="G63" s="64"/>
      <c r="H63" s="50"/>
    </row>
    <row r="64" spans="7:8" s="30" customFormat="1" ht="31.5" customHeight="1">
      <c r="G64" s="65"/>
      <c r="H64" s="65"/>
    </row>
    <row r="65" s="30" customFormat="1" ht="31.5" customHeight="1"/>
    <row r="66" s="30" customFormat="1" ht="31.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1.5" customHeight="1"/>
  </sheetData>
  <mergeCells count="56">
    <mergeCell ref="B63:D63"/>
    <mergeCell ref="B38:D38"/>
    <mergeCell ref="B47:D47"/>
    <mergeCell ref="B48:D48"/>
    <mergeCell ref="B49:D49"/>
    <mergeCell ref="B45:D45"/>
    <mergeCell ref="B46:D46"/>
    <mergeCell ref="B44:D44"/>
    <mergeCell ref="B41:D41"/>
    <mergeCell ref="B42:D42"/>
    <mergeCell ref="B43:D43"/>
    <mergeCell ref="B50:D50"/>
    <mergeCell ref="B37:D37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1:D21"/>
    <mergeCell ref="B8:D8"/>
    <mergeCell ref="B28:D28"/>
    <mergeCell ref="B23:D23"/>
    <mergeCell ref="B24:D24"/>
    <mergeCell ref="B25:D25"/>
    <mergeCell ref="B26:D26"/>
    <mergeCell ref="B19:D19"/>
    <mergeCell ref="B20:D20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9:D9"/>
    <mergeCell ref="B10:D10"/>
    <mergeCell ref="A5:D5"/>
    <mergeCell ref="B6:D6"/>
    <mergeCell ref="E5:E6"/>
    <mergeCell ref="G5:G6"/>
    <mergeCell ref="H5:H6"/>
    <mergeCell ref="F5:F6"/>
    <mergeCell ref="A1:H1"/>
    <mergeCell ref="A2:H2"/>
    <mergeCell ref="C3:G4"/>
    <mergeCell ref="H3:H4"/>
    <mergeCell ref="A3:B4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 xml:space="preserve">&amp;R&amp;"Times New Roman,標準"&amp;P+8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2010-07-26T01:42:16Z</dcterms:created>
  <dcterms:modified xsi:type="dcterms:W3CDTF">2010-07-26T01:42:39Z</dcterms:modified>
  <cp:category/>
  <cp:version/>
  <cp:contentType/>
  <cp:contentStatus/>
</cp:coreProperties>
</file>