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230" windowWidth="8535" windowHeight="5010" activeTab="0"/>
  </bookViews>
  <sheets>
    <sheet name="97" sheetId="1" r:id="rId1"/>
  </sheets>
  <definedNames>
    <definedName name="_xlnm.Print_Area" localSheetId="0">'97'!$A$1:$I$245</definedName>
    <definedName name="_xlnm.Print_Titles" localSheetId="0">'97'!$1:$6</definedName>
  </definedNames>
  <calcPr fullCalcOnLoad="1"/>
</workbook>
</file>

<file path=xl/sharedStrings.xml><?xml version="1.0" encoding="utf-8"?>
<sst xmlns="http://schemas.openxmlformats.org/spreadsheetml/2006/main" count="312" uniqueCount="141">
  <si>
    <t xml:space="preserve"> </t>
  </si>
  <si>
    <t>中  央  政  府  總  預  算</t>
  </si>
  <si>
    <t>第 二 預 備 金 動 支 數 額 政 事 別 表</t>
  </si>
  <si>
    <t>科                                    目</t>
  </si>
  <si>
    <t>動支數</t>
  </si>
  <si>
    <t>款</t>
  </si>
  <si>
    <t>項</t>
  </si>
  <si>
    <t>目</t>
  </si>
  <si>
    <t>名                          稱</t>
  </si>
  <si>
    <t>經常門</t>
  </si>
  <si>
    <t>資本門</t>
  </si>
  <si>
    <t>合計</t>
  </si>
  <si>
    <t>內政部</t>
  </si>
  <si>
    <t>一般行政</t>
  </si>
  <si>
    <t>單位：新臺幣千元</t>
  </si>
  <si>
    <t>法務部</t>
  </si>
  <si>
    <t>3803601000</t>
  </si>
  <si>
    <t>選舉業務</t>
  </si>
  <si>
    <t xml:space="preserve"> </t>
  </si>
  <si>
    <t>3808010000</t>
  </si>
  <si>
    <t>3808010100</t>
  </si>
  <si>
    <t>戶政業務</t>
  </si>
  <si>
    <t>立法支出</t>
  </si>
  <si>
    <t>3404010000</t>
  </si>
  <si>
    <t>立法院</t>
  </si>
  <si>
    <t>3404010200</t>
  </si>
  <si>
    <t>委員問政業務</t>
  </si>
  <si>
    <t>專案補助支出</t>
  </si>
  <si>
    <t>賦稅署</t>
  </si>
  <si>
    <t xml:space="preserve"> </t>
  </si>
  <si>
    <t>交通支出</t>
  </si>
  <si>
    <t>6003850000</t>
  </si>
  <si>
    <t>國家通訊傳播委員會</t>
  </si>
  <si>
    <t>邊政支出</t>
  </si>
  <si>
    <t>蒙藏委員會</t>
  </si>
  <si>
    <t>4136012000</t>
  </si>
  <si>
    <t>蒙事業務</t>
  </si>
  <si>
    <t>4136013000</t>
  </si>
  <si>
    <t>藏事業務</t>
  </si>
  <si>
    <t xml:space="preserve"> </t>
  </si>
  <si>
    <t xml:space="preserve"> </t>
  </si>
  <si>
    <t xml:space="preserve"> </t>
  </si>
  <si>
    <t>醫療保健支出</t>
  </si>
  <si>
    <t>7157010000</t>
  </si>
  <si>
    <t>衛生署</t>
  </si>
  <si>
    <t>7157010100</t>
  </si>
  <si>
    <t>7157011800</t>
  </si>
  <si>
    <t>7157050000</t>
  </si>
  <si>
    <t>疾病管制局</t>
  </si>
  <si>
    <t>7157050200</t>
  </si>
  <si>
    <t xml:space="preserve"> </t>
  </si>
  <si>
    <t>其他支出</t>
  </si>
  <si>
    <t>國家賠償金</t>
  </si>
  <si>
    <t xml:space="preserve"> </t>
  </si>
  <si>
    <t xml:space="preserve"> </t>
  </si>
  <si>
    <t>3803600000</t>
  </si>
  <si>
    <t>中央選舉委員會及所屬</t>
  </si>
  <si>
    <r>
      <t xml:space="preserve"> </t>
    </r>
    <r>
      <rPr>
        <b/>
        <sz val="14"/>
        <rFont val="新細明體"/>
        <family val="1"/>
      </rPr>
      <t xml:space="preserve">           中華民國97年度</t>
    </r>
  </si>
  <si>
    <t>3303900000</t>
  </si>
  <si>
    <t>3500000000</t>
  </si>
  <si>
    <t>3523010000</t>
  </si>
  <si>
    <t>3523011300</t>
  </si>
  <si>
    <t>3523200000</t>
  </si>
  <si>
    <t>3523200100</t>
  </si>
  <si>
    <t>3523300000</t>
  </si>
  <si>
    <t>3523300100</t>
  </si>
  <si>
    <t>3523301000</t>
  </si>
  <si>
    <t>3523304100</t>
  </si>
  <si>
    <t>3606100000</t>
  </si>
  <si>
    <t>3606400000</t>
  </si>
  <si>
    <t>3606401100</t>
  </si>
  <si>
    <t>3863100000</t>
  </si>
  <si>
    <t>4017350000</t>
  </si>
  <si>
    <t>4017350200</t>
  </si>
  <si>
    <t>5303200000</t>
  </si>
  <si>
    <t>5303700000</t>
  </si>
  <si>
    <t>5303701700</t>
  </si>
  <si>
    <t>6657010000</t>
  </si>
  <si>
    <t>6808010000</t>
  </si>
  <si>
    <t>8417200000</t>
  </si>
  <si>
    <t>8417202000</t>
  </si>
  <si>
    <t>8923010000</t>
  </si>
  <si>
    <t>8923013000</t>
  </si>
  <si>
    <t>行政支出</t>
  </si>
  <si>
    <t>司法支出</t>
  </si>
  <si>
    <t>考試支出</t>
  </si>
  <si>
    <t>民政支出</t>
  </si>
  <si>
    <t>財務支出</t>
  </si>
  <si>
    <t>教育支出</t>
  </si>
  <si>
    <t>文化支出</t>
  </si>
  <si>
    <t>社會保險支出</t>
  </si>
  <si>
    <t>福利服務支出</t>
  </si>
  <si>
    <t>大陸委員會</t>
  </si>
  <si>
    <t>最高法院檢察署</t>
  </si>
  <si>
    <t>臺灣高等法院檢察署及所屬</t>
  </si>
  <si>
    <t>考選部</t>
  </si>
  <si>
    <t>國家文官培訓所</t>
  </si>
  <si>
    <t>海洋巡防總局</t>
  </si>
  <si>
    <t>關稅總局及所屬</t>
  </si>
  <si>
    <t>教育部</t>
  </si>
  <si>
    <t>新聞局</t>
  </si>
  <si>
    <t>文化建設委員會及所屬</t>
  </si>
  <si>
    <t>法務部</t>
  </si>
  <si>
    <t>關懷救助業務</t>
  </si>
  <si>
    <t>司法保護</t>
  </si>
  <si>
    <t>檢察業務</t>
  </si>
  <si>
    <t>羈押收容業務</t>
  </si>
  <si>
    <t>考試業務</t>
  </si>
  <si>
    <t>國家文官培訓業務</t>
  </si>
  <si>
    <t>一般行政</t>
  </si>
  <si>
    <t>海洋巡防業務</t>
  </si>
  <si>
    <t>關稅業務</t>
  </si>
  <si>
    <t>高等教育</t>
  </si>
  <si>
    <t>國民教育</t>
  </si>
  <si>
    <t>國際參與政策傳播</t>
  </si>
  <si>
    <t>文化資產業務</t>
  </si>
  <si>
    <t>全民健康保險業務</t>
  </si>
  <si>
    <t>社會福利服務業務</t>
  </si>
  <si>
    <t>衛生醫療資訊業務</t>
  </si>
  <si>
    <t>防疫業務</t>
  </si>
  <si>
    <t>地方政府土地增值稅款短少補助</t>
  </si>
  <si>
    <t>水利署及所屬</t>
  </si>
  <si>
    <t>水利建設及保育管理</t>
  </si>
  <si>
    <t>工業支出</t>
  </si>
  <si>
    <t>工業管理</t>
  </si>
  <si>
    <t>加工出口區業務</t>
  </si>
  <si>
    <t>能源政策與管理</t>
  </si>
  <si>
    <t>中小企業處</t>
  </si>
  <si>
    <t>中小企業發展</t>
  </si>
  <si>
    <t>其他經濟服務支出</t>
  </si>
  <si>
    <t>工業局</t>
  </si>
  <si>
    <t>5926800000</t>
  </si>
  <si>
    <t>5926960000</t>
  </si>
  <si>
    <t>能源局</t>
  </si>
  <si>
    <t>加工出口區管理處及所屬</t>
  </si>
  <si>
    <t>農業支出</t>
  </si>
  <si>
    <t>5826550000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</si>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</sst>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.00_);[Red]\(#,##0.00\)"/>
    <numFmt numFmtId="180" formatCode="#,##0;[Red]#,##0"/>
  </numFmts>
  <fonts count="31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vertAlign val="superscript"/>
      <sz val="14"/>
      <name val="標楷體"/>
      <family val="4"/>
    </font>
    <font>
      <vertAlign val="subscript"/>
      <sz val="14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sz val="14"/>
      <name val="新細明體"/>
      <family val="1"/>
    </font>
    <font>
      <sz val="10"/>
      <name val="細明體"/>
      <family val="3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48"/>
      <name val="標楷體"/>
      <family val="4"/>
    </font>
    <font>
      <b/>
      <sz val="12"/>
      <color indexed="48"/>
      <name val="標楷體"/>
      <family val="4"/>
    </font>
    <font>
      <sz val="12"/>
      <color indexed="48"/>
      <name val="新細明體"/>
      <family val="1"/>
    </font>
    <font>
      <sz val="8"/>
      <color indexed="48"/>
      <name val="Times New Roman"/>
      <family val="1"/>
    </font>
    <font>
      <sz val="8"/>
      <color indexed="48"/>
      <name val="標楷體"/>
      <family val="4"/>
    </font>
    <font>
      <sz val="12"/>
      <color indexed="48"/>
      <name val="Times New Roman"/>
      <family val="1"/>
    </font>
    <font>
      <sz val="11"/>
      <color indexed="48"/>
      <name val="標楷體"/>
      <family val="4"/>
    </font>
    <font>
      <sz val="9"/>
      <color indexed="48"/>
      <name val="細明體"/>
      <family val="3"/>
    </font>
    <font>
      <sz val="12"/>
      <color indexed="8"/>
      <name val="新細明體"/>
      <family val="1"/>
    </font>
    <font>
      <sz val="12"/>
      <name val="標楷體"/>
      <family val="4"/>
    </font>
    <font>
      <b/>
      <sz val="8"/>
      <name val="標楷體"/>
      <family val="4"/>
    </font>
    <font>
      <b/>
      <sz val="12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新細明體"/>
      <family val="1"/>
    </font>
    <font>
      <sz val="11"/>
      <name val="標楷體"/>
      <family val="4"/>
    </font>
    <font>
      <b/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10" fillId="2" borderId="1" xfId="0" applyFont="1" applyFill="1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10" fillId="2" borderId="2" xfId="0" applyFont="1" applyFill="1" applyBorder="1" applyAlignment="1">
      <alignment horizontal="distributed" vertical="center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distributed" vertical="top" wrapText="1"/>
    </xf>
    <xf numFmtId="0" fontId="14" fillId="2" borderId="0" xfId="0" applyFont="1" applyFill="1" applyBorder="1" applyAlignment="1">
      <alignment horizontal="distributed" vertical="top" wrapText="1"/>
    </xf>
    <xf numFmtId="0" fontId="17" fillId="2" borderId="5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distributed" wrapText="1"/>
    </xf>
    <xf numFmtId="0" fontId="15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wrapText="1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distributed" vertical="top" wrapText="1"/>
    </xf>
    <xf numFmtId="0" fontId="16" fillId="2" borderId="7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distributed" vertical="top" wrapText="1"/>
    </xf>
    <xf numFmtId="0" fontId="23" fillId="2" borderId="0" xfId="0" applyFont="1" applyFill="1" applyBorder="1" applyAlignment="1">
      <alignment horizontal="distributed" vertical="top" wrapText="1"/>
    </xf>
    <xf numFmtId="0" fontId="23" fillId="2" borderId="4" xfId="0" applyFont="1" applyFill="1" applyBorder="1" applyAlignment="1">
      <alignment horizontal="distributed" vertical="top" wrapText="1"/>
    </xf>
    <xf numFmtId="0" fontId="26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 quotePrefix="1">
      <alignment horizontal="left" vertical="top" wrapText="1"/>
    </xf>
    <xf numFmtId="0" fontId="27" fillId="2" borderId="5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distributed" vertical="top" wrapText="1"/>
    </xf>
    <xf numFmtId="0" fontId="0" fillId="2" borderId="4" xfId="0" applyFill="1" applyBorder="1" applyAlignment="1">
      <alignment horizontal="distributed" vertical="top" wrapText="1"/>
    </xf>
    <xf numFmtId="177" fontId="29" fillId="2" borderId="3" xfId="15" applyNumberFormat="1" applyFont="1" applyFill="1" applyBorder="1" applyAlignment="1">
      <alignment/>
    </xf>
    <xf numFmtId="177" fontId="29" fillId="2" borderId="5" xfId="15" applyNumberFormat="1" applyFont="1" applyFill="1" applyBorder="1" applyAlignment="1">
      <alignment/>
    </xf>
    <xf numFmtId="0" fontId="2" fillId="2" borderId="4" xfId="0" applyFont="1" applyFill="1" applyBorder="1" applyAlignment="1" quotePrefix="1">
      <alignment horizontal="left" wrapText="1"/>
    </xf>
    <xf numFmtId="0" fontId="29" fillId="2" borderId="4" xfId="0" applyFont="1" applyFill="1" applyBorder="1" applyAlignment="1">
      <alignment horizontal="distributed" wrapText="1"/>
    </xf>
    <xf numFmtId="0" fontId="23" fillId="2" borderId="0" xfId="0" applyFont="1" applyFill="1" applyBorder="1" applyAlignment="1" quotePrefix="1">
      <alignment horizontal="left" wrapText="1"/>
    </xf>
    <xf numFmtId="0" fontId="2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 quotePrefix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4" xfId="0" applyFont="1" applyFill="1" applyBorder="1" applyAlignment="1">
      <alignment horizontal="distributed" vertical="top" wrapText="1"/>
    </xf>
    <xf numFmtId="0" fontId="29" fillId="2" borderId="3" xfId="15" applyNumberFormat="1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center" vertical="top"/>
    </xf>
    <xf numFmtId="0" fontId="29" fillId="2" borderId="4" xfId="0" applyFont="1" applyFill="1" applyBorder="1" applyAlignment="1">
      <alignment horizontal="justify" vertical="top" wrapText="1"/>
    </xf>
    <xf numFmtId="0" fontId="27" fillId="2" borderId="5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25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6" fillId="0" borderId="5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23" fillId="0" borderId="0" xfId="0" applyFont="1" applyFill="1" applyBorder="1" applyAlignment="1" quotePrefix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distributed" vertical="top" wrapText="1"/>
    </xf>
    <xf numFmtId="0" fontId="23" fillId="0" borderId="0" xfId="0" applyFont="1" applyFill="1" applyBorder="1" applyAlignment="1">
      <alignment horizontal="distributed" vertical="top" wrapText="1"/>
    </xf>
    <xf numFmtId="0" fontId="23" fillId="0" borderId="4" xfId="0" applyFont="1" applyFill="1" applyBorder="1" applyAlignment="1">
      <alignment horizontal="distributed" vertical="top" wrapText="1"/>
    </xf>
    <xf numFmtId="0" fontId="25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distributed" vertical="center"/>
    </xf>
    <xf numFmtId="0" fontId="29" fillId="2" borderId="5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29" fillId="2" borderId="3" xfId="15" applyNumberFormat="1" applyFont="1" applyFill="1" applyBorder="1" applyAlignment="1">
      <alignment horizontal="right"/>
    </xf>
    <xf numFmtId="3" fontId="25" fillId="2" borderId="3" xfId="15" applyNumberFormat="1" applyFont="1" applyFill="1" applyBorder="1" applyAlignment="1">
      <alignment horizontal="right" vertical="center"/>
    </xf>
    <xf numFmtId="3" fontId="25" fillId="2" borderId="3" xfId="15" applyNumberFormat="1" applyFont="1" applyFill="1" applyBorder="1" applyAlignment="1">
      <alignment horizontal="right"/>
    </xf>
    <xf numFmtId="3" fontId="25" fillId="2" borderId="5" xfId="15" applyNumberFormat="1" applyFont="1" applyFill="1" applyBorder="1" applyAlignment="1">
      <alignment horizontal="right" vertical="center"/>
    </xf>
    <xf numFmtId="3" fontId="29" fillId="2" borderId="3" xfId="15" applyNumberFormat="1" applyFont="1" applyFill="1" applyBorder="1" applyAlignment="1">
      <alignment horizontal="right" vertical="center"/>
    </xf>
    <xf numFmtId="3" fontId="29" fillId="2" borderId="5" xfId="15" applyNumberFormat="1" applyFont="1" applyFill="1" applyBorder="1" applyAlignment="1">
      <alignment horizontal="right" vertical="center"/>
    </xf>
    <xf numFmtId="3" fontId="29" fillId="2" borderId="5" xfId="15" applyNumberFormat="1" applyFont="1" applyFill="1" applyBorder="1" applyAlignment="1">
      <alignment horizontal="right"/>
    </xf>
    <xf numFmtId="3" fontId="20" fillId="2" borderId="3" xfId="15" applyNumberFormat="1" applyFont="1" applyFill="1" applyBorder="1" applyAlignment="1">
      <alignment horizontal="right"/>
    </xf>
    <xf numFmtId="3" fontId="20" fillId="2" borderId="5" xfId="15" applyNumberFormat="1" applyFont="1" applyFill="1" applyBorder="1" applyAlignment="1">
      <alignment horizontal="right"/>
    </xf>
    <xf numFmtId="3" fontId="20" fillId="2" borderId="3" xfId="15" applyNumberFormat="1" applyFont="1" applyFill="1" applyBorder="1" applyAlignment="1">
      <alignment horizontal="right" vertical="center"/>
    </xf>
    <xf numFmtId="3" fontId="29" fillId="2" borderId="3" xfId="15" applyNumberFormat="1" applyFont="1" applyFill="1" applyBorder="1" applyAlignment="1">
      <alignment horizontal="right" vertical="top"/>
    </xf>
    <xf numFmtId="3" fontId="29" fillId="2" borderId="5" xfId="15" applyNumberFormat="1" applyFont="1" applyFill="1" applyBorder="1" applyAlignment="1">
      <alignment horizontal="right" vertical="top"/>
    </xf>
    <xf numFmtId="3" fontId="29" fillId="2" borderId="7" xfId="15" applyNumberFormat="1" applyFont="1" applyFill="1" applyBorder="1" applyAlignment="1">
      <alignment horizontal="right"/>
    </xf>
    <xf numFmtId="3" fontId="29" fillId="2" borderId="8" xfId="15" applyNumberFormat="1" applyFont="1" applyFill="1" applyBorder="1" applyAlignment="1">
      <alignment horizontal="right"/>
    </xf>
    <xf numFmtId="3" fontId="29" fillId="2" borderId="4" xfId="0" applyNumberFormat="1" applyFont="1" applyFill="1" applyBorder="1" applyAlignment="1">
      <alignment horizontal="right" vertical="top" wrapText="1"/>
    </xf>
    <xf numFmtId="3" fontId="20" fillId="2" borderId="3" xfId="0" applyNumberFormat="1" applyFont="1" applyFill="1" applyBorder="1" applyAlignment="1">
      <alignment horizontal="righ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9" fillId="2" borderId="3" xfId="0" applyNumberFormat="1" applyFont="1" applyFill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5" fillId="2" borderId="5" xfId="15" applyNumberFormat="1" applyFont="1" applyFill="1" applyBorder="1" applyAlignment="1">
      <alignment horizontal="right"/>
    </xf>
    <xf numFmtId="3" fontId="30" fillId="0" borderId="3" xfId="15" applyNumberFormat="1" applyFont="1" applyFill="1" applyBorder="1" applyAlignment="1">
      <alignment horizontal="right" vertical="center"/>
    </xf>
    <xf numFmtId="3" fontId="23" fillId="0" borderId="3" xfId="15" applyNumberFormat="1" applyFont="1" applyFill="1" applyBorder="1" applyAlignment="1">
      <alignment/>
    </xf>
    <xf numFmtId="3" fontId="23" fillId="0" borderId="5" xfId="15" applyNumberFormat="1" applyFont="1" applyFill="1" applyBorder="1" applyAlignment="1">
      <alignment/>
    </xf>
    <xf numFmtId="3" fontId="25" fillId="2" borderId="3" xfId="15" applyNumberFormat="1" applyFont="1" applyFill="1" applyBorder="1" applyAlignment="1">
      <alignment vertical="center"/>
    </xf>
    <xf numFmtId="3" fontId="25" fillId="2" borderId="5" xfId="15" applyNumberFormat="1" applyFont="1" applyFill="1" applyBorder="1" applyAlignment="1">
      <alignment vertical="center"/>
    </xf>
    <xf numFmtId="3" fontId="29" fillId="2" borderId="3" xfId="15" applyNumberFormat="1" applyFont="1" applyFill="1" applyBorder="1" applyAlignment="1">
      <alignment/>
    </xf>
    <xf numFmtId="3" fontId="29" fillId="2" borderId="5" xfId="15" applyNumberFormat="1" applyFont="1" applyFill="1" applyBorder="1" applyAlignment="1">
      <alignment/>
    </xf>
    <xf numFmtId="3" fontId="23" fillId="2" borderId="3" xfId="15" applyNumberFormat="1" applyFont="1" applyFill="1" applyBorder="1" applyAlignment="1">
      <alignment horizontal="right" vertical="center"/>
    </xf>
    <xf numFmtId="3" fontId="25" fillId="0" borderId="3" xfId="15" applyNumberFormat="1" applyFont="1" applyFill="1" applyBorder="1" applyAlignment="1">
      <alignment horizontal="right" vertical="center"/>
    </xf>
    <xf numFmtId="3" fontId="23" fillId="0" borderId="3" xfId="15" applyNumberFormat="1" applyFont="1" applyFill="1" applyBorder="1" applyAlignment="1">
      <alignment horizontal="right" vertical="center"/>
    </xf>
    <xf numFmtId="3" fontId="25" fillId="0" borderId="5" xfId="15" applyNumberFormat="1" applyFont="1" applyFill="1" applyBorder="1" applyAlignment="1">
      <alignment horizontal="right" vertical="center"/>
    </xf>
    <xf numFmtId="3" fontId="30" fillId="2" borderId="3" xfId="15" applyNumberFormat="1" applyFont="1" applyFill="1" applyBorder="1" applyAlignment="1">
      <alignment horizontal="right" vertical="center"/>
    </xf>
    <xf numFmtId="3" fontId="23" fillId="2" borderId="3" xfId="15" applyNumberFormat="1" applyFont="1" applyFill="1" applyBorder="1" applyAlignment="1">
      <alignment/>
    </xf>
    <xf numFmtId="3" fontId="23" fillId="2" borderId="5" xfId="15" applyNumberFormat="1" applyFont="1" applyFill="1" applyBorder="1" applyAlignment="1">
      <alignment/>
    </xf>
    <xf numFmtId="3" fontId="20" fillId="2" borderId="3" xfId="15" applyNumberFormat="1" applyFont="1" applyFill="1" applyBorder="1" applyAlignment="1">
      <alignment/>
    </xf>
    <xf numFmtId="3" fontId="20" fillId="2" borderId="5" xfId="15" applyNumberFormat="1" applyFont="1" applyFill="1" applyBorder="1" applyAlignment="1">
      <alignment/>
    </xf>
    <xf numFmtId="3" fontId="14" fillId="2" borderId="3" xfId="15" applyNumberFormat="1" applyFont="1" applyFill="1" applyBorder="1" applyAlignment="1">
      <alignment horizontal="right" vertical="center"/>
    </xf>
    <xf numFmtId="3" fontId="14" fillId="2" borderId="7" xfId="15" applyNumberFormat="1" applyFont="1" applyFill="1" applyBorder="1" applyAlignment="1">
      <alignment vertical="center"/>
    </xf>
    <xf numFmtId="3" fontId="14" fillId="2" borderId="8" xfId="15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3" fontId="29" fillId="2" borderId="12" xfId="15" applyNumberFormat="1" applyFont="1" applyFill="1" applyBorder="1" applyAlignment="1">
      <alignment horizontal="right"/>
    </xf>
    <xf numFmtId="3" fontId="29" fillId="2" borderId="11" xfId="15" applyNumberFormat="1" applyFont="1" applyFill="1" applyBorder="1" applyAlignment="1">
      <alignment horizontal="right"/>
    </xf>
    <xf numFmtId="0" fontId="27" fillId="2" borderId="8" xfId="0" applyFont="1" applyFill="1" applyBorder="1" applyAlignment="1">
      <alignment horizontal="left" wrapText="1"/>
    </xf>
    <xf numFmtId="0" fontId="23" fillId="2" borderId="13" xfId="0" applyFont="1" applyFill="1" applyBorder="1" applyAlignment="1">
      <alignment horizontal="left" wrapText="1"/>
    </xf>
    <xf numFmtId="0" fontId="29" fillId="2" borderId="6" xfId="0" applyFont="1" applyFill="1" applyBorder="1" applyAlignment="1">
      <alignment horizontal="distributed" wrapText="1"/>
    </xf>
    <xf numFmtId="3" fontId="29" fillId="2" borderId="7" xfId="15" applyNumberFormat="1" applyFont="1" applyFill="1" applyBorder="1" applyAlignment="1">
      <alignment horizontal="right" vertical="center"/>
    </xf>
    <xf numFmtId="0" fontId="26" fillId="2" borderId="12" xfId="0" applyFont="1" applyFill="1" applyBorder="1" applyAlignment="1">
      <alignment horizontal="left" wrapText="1"/>
    </xf>
    <xf numFmtId="0" fontId="23" fillId="2" borderId="14" xfId="0" applyFont="1" applyFill="1" applyBorder="1" applyAlignment="1" quotePrefix="1">
      <alignment horizontal="left" wrapText="1"/>
    </xf>
    <xf numFmtId="0" fontId="2" fillId="2" borderId="10" xfId="0" applyFont="1" applyFill="1" applyBorder="1" applyAlignment="1" quotePrefix="1">
      <alignment horizontal="left" wrapText="1"/>
    </xf>
    <xf numFmtId="0" fontId="28" fillId="2" borderId="13" xfId="0" applyFont="1" applyFill="1" applyBorder="1" applyAlignment="1">
      <alignment horizontal="distributed" vertical="top" wrapText="1"/>
    </xf>
    <xf numFmtId="0" fontId="0" fillId="2" borderId="6" xfId="0" applyFill="1" applyBorder="1" applyAlignment="1">
      <alignment horizontal="distributed" vertical="top" wrapText="1"/>
    </xf>
    <xf numFmtId="0" fontId="23" fillId="2" borderId="8" xfId="0" applyFont="1" applyFill="1" applyBorder="1" applyAlignment="1">
      <alignment horizontal="distributed" vertical="top" wrapText="1"/>
    </xf>
    <xf numFmtId="0" fontId="23" fillId="2" borderId="13" xfId="0" applyFont="1" applyFill="1" applyBorder="1" applyAlignment="1">
      <alignment horizontal="distributed" vertical="top" wrapText="1"/>
    </xf>
    <xf numFmtId="0" fontId="23" fillId="2" borderId="6" xfId="0" applyFont="1" applyFill="1" applyBorder="1" applyAlignment="1">
      <alignment horizontal="distributed" vertical="top" wrapText="1"/>
    </xf>
    <xf numFmtId="3" fontId="29" fillId="2" borderId="8" xfId="15" applyNumberFormat="1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distributed" vertical="top" wrapText="1"/>
    </xf>
    <xf numFmtId="0" fontId="23" fillId="2" borderId="0" xfId="0" applyFont="1" applyFill="1" applyBorder="1" applyAlignment="1">
      <alignment horizontal="distributed" vertical="top" wrapText="1"/>
    </xf>
    <xf numFmtId="0" fontId="23" fillId="2" borderId="4" xfId="0" applyFont="1" applyFill="1" applyBorder="1" applyAlignment="1">
      <alignment horizontal="distributed" vertical="top" wrapText="1"/>
    </xf>
    <xf numFmtId="0" fontId="2" fillId="2" borderId="0" xfId="0" applyFont="1" applyFill="1" applyBorder="1" applyAlignment="1" quotePrefix="1">
      <alignment horizontal="left" vertical="top" wrapText="1"/>
    </xf>
    <xf numFmtId="0" fontId="24" fillId="2" borderId="5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distributed" vertical="top" wrapText="1"/>
    </xf>
    <xf numFmtId="0" fontId="28" fillId="2" borderId="4" xfId="0" applyFont="1" applyFill="1" applyBorder="1" applyAlignment="1">
      <alignment horizontal="distributed" vertical="top" wrapText="1"/>
    </xf>
    <xf numFmtId="0" fontId="18" fillId="2" borderId="13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 quotePrefix="1">
      <alignment horizontal="left" vertical="top" wrapText="1"/>
    </xf>
    <xf numFmtId="0" fontId="10" fillId="2" borderId="12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18" fillId="2" borderId="0" xfId="0" applyFont="1" applyFill="1" applyBorder="1" applyAlignment="1" quotePrefix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" fillId="2" borderId="14" xfId="0" applyFont="1" applyFill="1" applyBorder="1" applyAlignment="1" quotePrefix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 wrapText="1"/>
    </xf>
    <xf numFmtId="0" fontId="28" fillId="2" borderId="4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showZeros="0"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3" width="3.625" style="1" customWidth="1"/>
    <col min="4" max="4" width="3.25390625" style="1" customWidth="1"/>
    <col min="5" max="5" width="3.00390625" style="1" customWidth="1"/>
    <col min="6" max="6" width="20.625" style="1" customWidth="1"/>
    <col min="7" max="9" width="16.125" style="1" customWidth="1"/>
    <col min="10" max="16384" width="9.00390625" style="1" customWidth="1"/>
  </cols>
  <sheetData>
    <row r="1" spans="1:9" ht="59.25" customHeight="1">
      <c r="A1" s="154" t="s">
        <v>1</v>
      </c>
      <c r="B1" s="154"/>
      <c r="C1" s="154"/>
      <c r="D1" s="154"/>
      <c r="E1" s="154"/>
      <c r="F1" s="154"/>
      <c r="G1" s="154"/>
      <c r="H1" s="154"/>
      <c r="I1" s="154"/>
    </row>
    <row r="2" spans="1:9" ht="25.5" customHeight="1">
      <c r="A2" s="155" t="s">
        <v>2</v>
      </c>
      <c r="B2" s="155"/>
      <c r="C2" s="155"/>
      <c r="D2" s="155"/>
      <c r="E2" s="155"/>
      <c r="F2" s="155"/>
      <c r="G2" s="155"/>
      <c r="H2" s="155"/>
      <c r="I2" s="155"/>
    </row>
    <row r="3" spans="1:9" ht="18.75" customHeight="1">
      <c r="A3" s="2"/>
      <c r="B3" s="156"/>
      <c r="C3" s="158" t="s">
        <v>57</v>
      </c>
      <c r="D3" s="159"/>
      <c r="E3" s="159"/>
      <c r="F3" s="159"/>
      <c r="G3" s="159"/>
      <c r="H3" s="159"/>
      <c r="I3" s="161" t="s">
        <v>14</v>
      </c>
    </row>
    <row r="4" spans="1:9" ht="18.75" customHeight="1" thickBot="1">
      <c r="A4" s="3"/>
      <c r="B4" s="157"/>
      <c r="C4" s="160"/>
      <c r="D4" s="160"/>
      <c r="E4" s="160"/>
      <c r="F4" s="160"/>
      <c r="G4" s="160"/>
      <c r="H4" s="160"/>
      <c r="I4" s="162"/>
    </row>
    <row r="5" spans="1:9" s="4" customFormat="1" ht="19.5" customHeight="1">
      <c r="A5" s="148" t="s">
        <v>3</v>
      </c>
      <c r="B5" s="148"/>
      <c r="C5" s="148"/>
      <c r="D5" s="148"/>
      <c r="E5" s="149"/>
      <c r="F5" s="150"/>
      <c r="G5" s="146" t="s">
        <v>4</v>
      </c>
      <c r="H5" s="147"/>
      <c r="I5" s="147"/>
    </row>
    <row r="6" spans="1:9" s="4" customFormat="1" ht="19.5" customHeight="1" thickBot="1">
      <c r="A6" s="75" t="s">
        <v>5</v>
      </c>
      <c r="B6" s="75" t="s">
        <v>6</v>
      </c>
      <c r="C6" s="76" t="s">
        <v>7</v>
      </c>
      <c r="D6" s="151" t="s">
        <v>8</v>
      </c>
      <c r="E6" s="152"/>
      <c r="F6" s="153"/>
      <c r="G6" s="5" t="s">
        <v>9</v>
      </c>
      <c r="H6" s="5" t="s">
        <v>10</v>
      </c>
      <c r="I6" s="8" t="s">
        <v>11</v>
      </c>
    </row>
    <row r="7" spans="1:9" s="4" customFormat="1" ht="10.5" customHeight="1">
      <c r="A7" s="68"/>
      <c r="B7" s="68"/>
      <c r="C7" s="69"/>
      <c r="D7" s="70"/>
      <c r="E7" s="71"/>
      <c r="F7" s="72"/>
      <c r="G7" s="73"/>
      <c r="H7" s="73"/>
      <c r="I7" s="74"/>
    </row>
    <row r="8" spans="1:9" ht="16.5" customHeight="1">
      <c r="A8" s="27"/>
      <c r="B8" s="26"/>
      <c r="C8" s="26"/>
      <c r="D8" s="137">
        <v>3300000000</v>
      </c>
      <c r="E8" s="138"/>
      <c r="F8" s="139"/>
      <c r="G8" s="45"/>
      <c r="H8" s="36"/>
      <c r="I8" s="37"/>
    </row>
    <row r="9" spans="1:9" ht="16.5" customHeight="1">
      <c r="A9" s="27">
        <v>2</v>
      </c>
      <c r="B9" s="26"/>
      <c r="C9" s="26"/>
      <c r="D9" s="133" t="s">
        <v>83</v>
      </c>
      <c r="E9" s="134"/>
      <c r="F9" s="135"/>
      <c r="G9" s="78">
        <v>700000</v>
      </c>
      <c r="H9" s="79" t="s">
        <v>137</v>
      </c>
      <c r="I9" s="80">
        <v>700000</v>
      </c>
    </row>
    <row r="10" spans="1:9" ht="10.5" customHeight="1">
      <c r="A10" s="27"/>
      <c r="B10" s="26"/>
      <c r="C10" s="26"/>
      <c r="D10" s="28"/>
      <c r="E10" s="29"/>
      <c r="F10" s="30"/>
      <c r="G10" s="81"/>
      <c r="H10" s="77"/>
      <c r="I10" s="82"/>
    </row>
    <row r="11" spans="1:9" ht="16.5" customHeight="1">
      <c r="A11" s="27"/>
      <c r="B11" s="26"/>
      <c r="C11" s="26"/>
      <c r="D11" s="31" t="s">
        <v>40</v>
      </c>
      <c r="E11" s="136" t="s">
        <v>58</v>
      </c>
      <c r="F11" s="140"/>
      <c r="G11" s="77"/>
      <c r="H11" s="77"/>
      <c r="I11" s="83"/>
    </row>
    <row r="12" spans="1:9" ht="16.5" customHeight="1">
      <c r="A12" s="27"/>
      <c r="B12" s="26">
        <v>1</v>
      </c>
      <c r="C12" s="26"/>
      <c r="D12" s="33" t="s">
        <v>40</v>
      </c>
      <c r="E12" s="141" t="s">
        <v>92</v>
      </c>
      <c r="F12" s="142"/>
      <c r="G12" s="77">
        <v>700000</v>
      </c>
      <c r="H12" s="77" t="s">
        <v>138</v>
      </c>
      <c r="I12" s="83">
        <v>700000</v>
      </c>
    </row>
    <row r="13" spans="1:9" ht="10.5" customHeight="1">
      <c r="A13" s="27"/>
      <c r="B13" s="26"/>
      <c r="C13" s="26"/>
      <c r="D13" s="33"/>
      <c r="E13" s="34"/>
      <c r="F13" s="35"/>
      <c r="G13" s="77"/>
      <c r="H13" s="77"/>
      <c r="I13" s="83"/>
    </row>
    <row r="14" spans="1:9" ht="16.5" customHeight="1">
      <c r="A14" s="27"/>
      <c r="B14" s="26"/>
      <c r="C14" s="26"/>
      <c r="D14" s="31" t="s">
        <v>40</v>
      </c>
      <c r="E14" s="40"/>
      <c r="F14" s="38">
        <v>3303901600</v>
      </c>
      <c r="G14" s="77"/>
      <c r="H14" s="77"/>
      <c r="I14" s="83"/>
    </row>
    <row r="15" spans="1:9" ht="16.5" customHeight="1">
      <c r="A15" s="27"/>
      <c r="B15" s="26"/>
      <c r="C15" s="26">
        <v>1</v>
      </c>
      <c r="D15" s="33" t="s">
        <v>40</v>
      </c>
      <c r="E15" s="41"/>
      <c r="F15" s="39" t="s">
        <v>103</v>
      </c>
      <c r="G15" s="77">
        <v>700000</v>
      </c>
      <c r="H15" s="77" t="s">
        <v>138</v>
      </c>
      <c r="I15" s="83">
        <v>700000</v>
      </c>
    </row>
    <row r="16" spans="1:9" ht="10.5" customHeight="1">
      <c r="A16" s="10"/>
      <c r="B16" s="9"/>
      <c r="C16" s="9"/>
      <c r="D16" s="14"/>
      <c r="E16" s="15"/>
      <c r="F16" s="16"/>
      <c r="G16" s="84"/>
      <c r="H16" s="84"/>
      <c r="I16" s="85"/>
    </row>
    <row r="17" spans="1:9" ht="16.5" customHeight="1">
      <c r="A17" s="27"/>
      <c r="B17" s="26"/>
      <c r="C17" s="26"/>
      <c r="D17" s="137">
        <v>3400000000</v>
      </c>
      <c r="E17" s="165"/>
      <c r="F17" s="139"/>
      <c r="G17" s="81"/>
      <c r="H17" s="77"/>
      <c r="I17" s="83"/>
    </row>
    <row r="18" spans="1:9" ht="16.5" customHeight="1">
      <c r="A18" s="27">
        <v>3</v>
      </c>
      <c r="B18" s="26"/>
      <c r="C18" s="26"/>
      <c r="D18" s="133" t="s">
        <v>22</v>
      </c>
      <c r="E18" s="134"/>
      <c r="F18" s="135"/>
      <c r="G18" s="78">
        <f>G21</f>
        <v>154274</v>
      </c>
      <c r="H18" s="78" t="s">
        <v>139</v>
      </c>
      <c r="I18" s="80">
        <f>SUM(G18:H18)</f>
        <v>154274</v>
      </c>
    </row>
    <row r="19" spans="1:9" ht="10.5" customHeight="1">
      <c r="A19" s="27"/>
      <c r="B19" s="26"/>
      <c r="C19" s="26"/>
      <c r="D19" s="28"/>
      <c r="E19" s="29"/>
      <c r="F19" s="30"/>
      <c r="G19" s="81"/>
      <c r="H19" s="81"/>
      <c r="I19" s="82"/>
    </row>
    <row r="20" spans="1:9" ht="16.5" customHeight="1">
      <c r="A20" s="27"/>
      <c r="B20" s="26"/>
      <c r="C20" s="26"/>
      <c r="D20" s="31" t="s">
        <v>0</v>
      </c>
      <c r="E20" s="136" t="s">
        <v>23</v>
      </c>
      <c r="F20" s="140"/>
      <c r="G20" s="77"/>
      <c r="H20" s="77"/>
      <c r="I20" s="83"/>
    </row>
    <row r="21" spans="1:9" ht="16.5" customHeight="1">
      <c r="A21" s="27"/>
      <c r="B21" s="26">
        <v>1</v>
      </c>
      <c r="C21" s="26"/>
      <c r="D21" s="33" t="s">
        <v>0</v>
      </c>
      <c r="E21" s="141" t="s">
        <v>24</v>
      </c>
      <c r="F21" s="142"/>
      <c r="G21" s="81">
        <f>G24</f>
        <v>154274</v>
      </c>
      <c r="H21" s="81" t="s">
        <v>138</v>
      </c>
      <c r="I21" s="83">
        <f>SUM(G21:H21)</f>
        <v>154274</v>
      </c>
    </row>
    <row r="22" spans="1:9" ht="10.5" customHeight="1">
      <c r="A22" s="27"/>
      <c r="B22" s="26"/>
      <c r="C22" s="26"/>
      <c r="D22" s="33"/>
      <c r="E22" s="34"/>
      <c r="F22" s="35"/>
      <c r="G22" s="77"/>
      <c r="H22" s="77"/>
      <c r="I22" s="83"/>
    </row>
    <row r="23" spans="1:9" ht="16.5" customHeight="1">
      <c r="A23" s="27"/>
      <c r="B23" s="26"/>
      <c r="C23" s="26"/>
      <c r="D23" s="31" t="s">
        <v>0</v>
      </c>
      <c r="E23" s="40"/>
      <c r="F23" s="38" t="s">
        <v>25</v>
      </c>
      <c r="G23" s="77"/>
      <c r="H23" s="77"/>
      <c r="I23" s="83"/>
    </row>
    <row r="24" spans="1:9" ht="16.5" customHeight="1">
      <c r="A24" s="27"/>
      <c r="B24" s="26"/>
      <c r="C24" s="26">
        <v>1</v>
      </c>
      <c r="D24" s="33" t="s">
        <v>0</v>
      </c>
      <c r="E24" s="41"/>
      <c r="F24" s="39" t="s">
        <v>26</v>
      </c>
      <c r="G24" s="81">
        <v>154274</v>
      </c>
      <c r="H24" s="81" t="s">
        <v>138</v>
      </c>
      <c r="I24" s="83">
        <f>SUM(G24:H24)</f>
        <v>154274</v>
      </c>
    </row>
    <row r="25" spans="1:9" ht="10.5" customHeight="1">
      <c r="A25" s="10"/>
      <c r="B25" s="9"/>
      <c r="C25" s="9"/>
      <c r="D25" s="14"/>
      <c r="E25" s="15"/>
      <c r="F25" s="16"/>
      <c r="G25" s="84"/>
      <c r="H25" s="86"/>
      <c r="I25" s="85"/>
    </row>
    <row r="26" spans="1:9" ht="16.5" customHeight="1">
      <c r="A26" s="27"/>
      <c r="B26" s="26"/>
      <c r="C26" s="26"/>
      <c r="D26" s="137" t="s">
        <v>59</v>
      </c>
      <c r="E26" s="138"/>
      <c r="F26" s="139"/>
      <c r="G26" s="77"/>
      <c r="H26" s="81"/>
      <c r="I26" s="83"/>
    </row>
    <row r="27" spans="1:9" ht="16.5" customHeight="1">
      <c r="A27" s="27">
        <v>4</v>
      </c>
      <c r="B27" s="26"/>
      <c r="C27" s="26"/>
      <c r="D27" s="133" t="s">
        <v>84</v>
      </c>
      <c r="E27" s="134"/>
      <c r="F27" s="135"/>
      <c r="G27" s="78">
        <f>SUM(G30,G36,G42)</f>
        <v>89476</v>
      </c>
      <c r="H27" s="78">
        <f>SUM(H30,H36,H42)</f>
        <v>9000</v>
      </c>
      <c r="I27" s="80">
        <f>SUM(I30,I36,I42)</f>
        <v>98476</v>
      </c>
    </row>
    <row r="28" spans="1:9" ht="10.5" customHeight="1">
      <c r="A28" s="27"/>
      <c r="B28" s="26"/>
      <c r="C28" s="26"/>
      <c r="D28" s="28"/>
      <c r="E28" s="29"/>
      <c r="F28" s="30"/>
      <c r="G28" s="81"/>
      <c r="H28" s="81"/>
      <c r="I28" s="83"/>
    </row>
    <row r="29" spans="1:9" ht="16.5" customHeight="1">
      <c r="A29" s="27"/>
      <c r="B29" s="26"/>
      <c r="C29" s="26"/>
      <c r="D29" s="31" t="s">
        <v>50</v>
      </c>
      <c r="E29" s="136" t="s">
        <v>60</v>
      </c>
      <c r="F29" s="140"/>
      <c r="G29" s="77"/>
      <c r="H29" s="77"/>
      <c r="I29" s="83"/>
    </row>
    <row r="30" spans="1:9" ht="16.5" customHeight="1">
      <c r="A30" s="27"/>
      <c r="B30" s="26">
        <v>1</v>
      </c>
      <c r="C30" s="26"/>
      <c r="D30" s="33" t="s">
        <v>50</v>
      </c>
      <c r="E30" s="141" t="s">
        <v>15</v>
      </c>
      <c r="F30" s="142"/>
      <c r="G30" s="81">
        <v>61191</v>
      </c>
      <c r="H30" s="81" t="s">
        <v>138</v>
      </c>
      <c r="I30" s="83">
        <v>61191</v>
      </c>
    </row>
    <row r="31" spans="1:9" ht="10.5" customHeight="1">
      <c r="A31" s="27"/>
      <c r="B31" s="26"/>
      <c r="C31" s="26"/>
      <c r="D31" s="33"/>
      <c r="E31" s="34"/>
      <c r="F31" s="35"/>
      <c r="G31" s="77"/>
      <c r="H31" s="77"/>
      <c r="I31" s="83"/>
    </row>
    <row r="32" spans="1:9" ht="16.5" customHeight="1">
      <c r="A32" s="27"/>
      <c r="B32" s="26"/>
      <c r="C32" s="26"/>
      <c r="D32" s="31" t="s">
        <v>50</v>
      </c>
      <c r="E32" s="40"/>
      <c r="F32" s="38" t="s">
        <v>61</v>
      </c>
      <c r="G32" s="77"/>
      <c r="H32" s="77"/>
      <c r="I32" s="83"/>
    </row>
    <row r="33" spans="1:9" ht="16.5" customHeight="1">
      <c r="A33" s="27"/>
      <c r="B33" s="26"/>
      <c r="C33" s="26">
        <v>1</v>
      </c>
      <c r="D33" s="33" t="s">
        <v>50</v>
      </c>
      <c r="E33" s="41"/>
      <c r="F33" s="39" t="s">
        <v>104</v>
      </c>
      <c r="G33" s="77">
        <v>61191</v>
      </c>
      <c r="H33" s="81" t="s">
        <v>138</v>
      </c>
      <c r="I33" s="83">
        <v>61191</v>
      </c>
    </row>
    <row r="34" spans="1:9" ht="10.5" customHeight="1">
      <c r="A34" s="27"/>
      <c r="B34" s="26"/>
      <c r="C34" s="26"/>
      <c r="D34" s="31"/>
      <c r="E34" s="136"/>
      <c r="F34" s="145"/>
      <c r="G34" s="77"/>
      <c r="H34" s="77"/>
      <c r="I34" s="83"/>
    </row>
    <row r="35" spans="1:9" ht="16.5" customHeight="1">
      <c r="A35" s="27"/>
      <c r="B35" s="26"/>
      <c r="C35" s="26"/>
      <c r="D35" s="31" t="s">
        <v>50</v>
      </c>
      <c r="E35" s="136" t="s">
        <v>62</v>
      </c>
      <c r="F35" s="145"/>
      <c r="G35" s="77"/>
      <c r="H35" s="77"/>
      <c r="I35" s="83"/>
    </row>
    <row r="36" spans="1:9" ht="16.5" customHeight="1">
      <c r="A36" s="27"/>
      <c r="B36" s="26">
        <v>2</v>
      </c>
      <c r="C36" s="26"/>
      <c r="D36" s="33" t="s">
        <v>50</v>
      </c>
      <c r="E36" s="141" t="s">
        <v>93</v>
      </c>
      <c r="F36" s="142"/>
      <c r="G36" s="81">
        <v>630</v>
      </c>
      <c r="H36" s="81" t="s">
        <v>138</v>
      </c>
      <c r="I36" s="83">
        <v>630</v>
      </c>
    </row>
    <row r="37" spans="1:9" ht="9.75" customHeight="1">
      <c r="A37" s="27"/>
      <c r="B37" s="26"/>
      <c r="C37" s="26"/>
      <c r="D37" s="33"/>
      <c r="E37" s="34"/>
      <c r="F37" s="35"/>
      <c r="G37" s="77"/>
      <c r="H37" s="77"/>
      <c r="I37" s="83"/>
    </row>
    <row r="38" spans="1:9" ht="16.5" customHeight="1">
      <c r="A38" s="27"/>
      <c r="B38" s="26"/>
      <c r="C38" s="26"/>
      <c r="D38" s="31" t="s">
        <v>50</v>
      </c>
      <c r="E38" s="40"/>
      <c r="F38" s="38" t="s">
        <v>63</v>
      </c>
      <c r="G38" s="77"/>
      <c r="H38" s="77"/>
      <c r="I38" s="83"/>
    </row>
    <row r="39" spans="1:9" ht="16.5" customHeight="1">
      <c r="A39" s="27"/>
      <c r="B39" s="26"/>
      <c r="C39" s="26">
        <v>1</v>
      </c>
      <c r="D39" s="33" t="s">
        <v>50</v>
      </c>
      <c r="E39" s="41"/>
      <c r="F39" s="39" t="s">
        <v>13</v>
      </c>
      <c r="G39" s="77">
        <v>630</v>
      </c>
      <c r="H39" s="81" t="s">
        <v>138</v>
      </c>
      <c r="I39" s="83">
        <v>630</v>
      </c>
    </row>
    <row r="40" spans="1:9" ht="9.75" customHeight="1">
      <c r="A40" s="27"/>
      <c r="B40" s="26"/>
      <c r="C40" s="26"/>
      <c r="D40" s="31"/>
      <c r="E40" s="136"/>
      <c r="F40" s="145"/>
      <c r="G40" s="77"/>
      <c r="H40" s="77"/>
      <c r="I40" s="83"/>
    </row>
    <row r="41" spans="1:9" ht="16.5" customHeight="1">
      <c r="A41" s="27"/>
      <c r="B41" s="26"/>
      <c r="C41" s="26"/>
      <c r="D41" s="31" t="s">
        <v>50</v>
      </c>
      <c r="E41" s="136" t="s">
        <v>64</v>
      </c>
      <c r="F41" s="145"/>
      <c r="G41" s="77"/>
      <c r="H41" s="77"/>
      <c r="I41" s="83"/>
    </row>
    <row r="42" spans="1:9" s="49" customFormat="1" ht="33" customHeight="1">
      <c r="A42" s="50"/>
      <c r="B42" s="46">
        <v>3</v>
      </c>
      <c r="C42" s="46"/>
      <c r="D42" s="48" t="s">
        <v>50</v>
      </c>
      <c r="E42" s="168" t="s">
        <v>94</v>
      </c>
      <c r="F42" s="169"/>
      <c r="G42" s="87">
        <f>SUM(G45,G48,G51)</f>
        <v>27655</v>
      </c>
      <c r="H42" s="87">
        <f>SUM(H45,H48,H51)</f>
        <v>9000</v>
      </c>
      <c r="I42" s="88">
        <f>SUM(I45,I48,I51)</f>
        <v>36655</v>
      </c>
    </row>
    <row r="43" spans="1:9" ht="9.75" customHeight="1">
      <c r="A43" s="27"/>
      <c r="B43" s="26"/>
      <c r="C43" s="26"/>
      <c r="D43" s="33"/>
      <c r="E43" s="34"/>
      <c r="F43" s="35"/>
      <c r="G43" s="77"/>
      <c r="H43" s="77"/>
      <c r="I43" s="83"/>
    </row>
    <row r="44" spans="1:9" ht="16.5" customHeight="1">
      <c r="A44" s="27"/>
      <c r="B44" s="26"/>
      <c r="C44" s="26"/>
      <c r="D44" s="31" t="s">
        <v>50</v>
      </c>
      <c r="E44" s="40"/>
      <c r="F44" s="38" t="s">
        <v>65</v>
      </c>
      <c r="G44" s="77"/>
      <c r="H44" s="77"/>
      <c r="I44" s="83"/>
    </row>
    <row r="45" spans="1:9" ht="16.5" customHeight="1">
      <c r="A45" s="27"/>
      <c r="B45" s="26"/>
      <c r="C45" s="26">
        <v>1</v>
      </c>
      <c r="D45" s="33" t="s">
        <v>50</v>
      </c>
      <c r="E45" s="41"/>
      <c r="F45" s="39" t="s">
        <v>13</v>
      </c>
      <c r="G45" s="77">
        <v>13870</v>
      </c>
      <c r="H45" s="81" t="s">
        <v>138</v>
      </c>
      <c r="I45" s="83">
        <v>13870</v>
      </c>
    </row>
    <row r="46" spans="1:9" ht="9.75" customHeight="1" thickBot="1">
      <c r="A46" s="66"/>
      <c r="B46" s="67"/>
      <c r="C46" s="67"/>
      <c r="D46" s="120"/>
      <c r="E46" s="121"/>
      <c r="F46" s="122"/>
      <c r="G46" s="89"/>
      <c r="H46" s="123"/>
      <c r="I46" s="90"/>
    </row>
    <row r="47" spans="1:9" ht="16.5" customHeight="1">
      <c r="A47" s="116"/>
      <c r="B47" s="117"/>
      <c r="C47" s="117"/>
      <c r="D47" s="124" t="s">
        <v>50</v>
      </c>
      <c r="E47" s="125"/>
      <c r="F47" s="126" t="s">
        <v>66</v>
      </c>
      <c r="G47" s="119"/>
      <c r="H47" s="119"/>
      <c r="I47" s="118"/>
    </row>
    <row r="48" spans="1:9" ht="16.5" customHeight="1">
      <c r="A48" s="27"/>
      <c r="B48" s="26"/>
      <c r="C48" s="26">
        <v>2</v>
      </c>
      <c r="D48" s="33" t="s">
        <v>50</v>
      </c>
      <c r="E48" s="41"/>
      <c r="F48" s="39" t="s">
        <v>105</v>
      </c>
      <c r="G48" s="81" t="s">
        <v>138</v>
      </c>
      <c r="H48" s="87">
        <v>9000</v>
      </c>
      <c r="I48" s="83">
        <v>9000</v>
      </c>
    </row>
    <row r="49" spans="1:9" ht="9" customHeight="1">
      <c r="A49" s="27"/>
      <c r="B49" s="26"/>
      <c r="C49" s="26"/>
      <c r="D49" s="31"/>
      <c r="E49" s="136"/>
      <c r="F49" s="145"/>
      <c r="G49" s="77"/>
      <c r="H49" s="77"/>
      <c r="I49" s="83"/>
    </row>
    <row r="50" spans="1:9" ht="16.5" customHeight="1">
      <c r="A50" s="27"/>
      <c r="B50" s="26"/>
      <c r="C50" s="26"/>
      <c r="D50" s="31" t="s">
        <v>50</v>
      </c>
      <c r="E50" s="40"/>
      <c r="F50" s="38" t="s">
        <v>67</v>
      </c>
      <c r="G50" s="77"/>
      <c r="H50" s="77"/>
      <c r="I50" s="83"/>
    </row>
    <row r="51" spans="1:9" ht="16.5" customHeight="1">
      <c r="A51" s="27"/>
      <c r="B51" s="26"/>
      <c r="C51" s="26">
        <v>3</v>
      </c>
      <c r="D51" s="33" t="s">
        <v>50</v>
      </c>
      <c r="E51" s="41"/>
      <c r="F51" s="39" t="s">
        <v>106</v>
      </c>
      <c r="G51" s="77">
        <v>13785</v>
      </c>
      <c r="H51" s="81" t="s">
        <v>138</v>
      </c>
      <c r="I51" s="83">
        <v>13785</v>
      </c>
    </row>
    <row r="52" spans="1:9" ht="9" customHeight="1">
      <c r="A52" s="10"/>
      <c r="B52" s="9"/>
      <c r="C52" s="9"/>
      <c r="D52" s="14"/>
      <c r="E52" s="15"/>
      <c r="F52" s="16"/>
      <c r="G52" s="84"/>
      <c r="H52" s="86"/>
      <c r="I52" s="85"/>
    </row>
    <row r="53" spans="1:9" ht="16.5" customHeight="1">
      <c r="A53" s="27"/>
      <c r="B53" s="26"/>
      <c r="C53" s="26"/>
      <c r="D53" s="137">
        <v>3600000000</v>
      </c>
      <c r="E53" s="138"/>
      <c r="F53" s="139"/>
      <c r="G53" s="81"/>
      <c r="H53" s="77"/>
      <c r="I53" s="83"/>
    </row>
    <row r="54" spans="1:9" ht="16.5" customHeight="1">
      <c r="A54" s="27">
        <v>5</v>
      </c>
      <c r="B54" s="26"/>
      <c r="C54" s="26"/>
      <c r="D54" s="133" t="s">
        <v>85</v>
      </c>
      <c r="E54" s="134"/>
      <c r="F54" s="135"/>
      <c r="G54" s="78">
        <f>G57+G63</f>
        <v>51046</v>
      </c>
      <c r="H54" s="78">
        <f>H57</f>
        <v>9500</v>
      </c>
      <c r="I54" s="80">
        <f>SUM(G54:H54)</f>
        <v>60546</v>
      </c>
    </row>
    <row r="55" spans="1:9" ht="9" customHeight="1">
      <c r="A55" s="27"/>
      <c r="B55" s="26"/>
      <c r="C55" s="26"/>
      <c r="D55" s="28"/>
      <c r="E55" s="29"/>
      <c r="F55" s="51"/>
      <c r="G55" s="81"/>
      <c r="H55" s="81"/>
      <c r="I55" s="82"/>
    </row>
    <row r="56" spans="1:9" ht="16.5" customHeight="1">
      <c r="A56" s="27"/>
      <c r="B56" s="26"/>
      <c r="C56" s="26"/>
      <c r="D56" s="31" t="s">
        <v>53</v>
      </c>
      <c r="E56" s="136" t="s">
        <v>68</v>
      </c>
      <c r="F56" s="140"/>
      <c r="G56" s="77"/>
      <c r="H56" s="77"/>
      <c r="I56" s="83"/>
    </row>
    <row r="57" spans="1:9" ht="16.5" customHeight="1">
      <c r="A57" s="27"/>
      <c r="B57" s="26">
        <v>1</v>
      </c>
      <c r="C57" s="26"/>
      <c r="D57" s="33" t="s">
        <v>53</v>
      </c>
      <c r="E57" s="141" t="s">
        <v>95</v>
      </c>
      <c r="F57" s="142"/>
      <c r="G57" s="77">
        <f>SUM(G60)</f>
        <v>38500</v>
      </c>
      <c r="H57" s="77">
        <f>SUM(H60)</f>
        <v>9500</v>
      </c>
      <c r="I57" s="83">
        <f>SUM(G57:H57)</f>
        <v>48000</v>
      </c>
    </row>
    <row r="58" spans="1:9" ht="9" customHeight="1">
      <c r="A58" s="27"/>
      <c r="B58" s="26"/>
      <c r="C58" s="26"/>
      <c r="D58" s="33"/>
      <c r="E58" s="34"/>
      <c r="F58" s="35"/>
      <c r="G58" s="77"/>
      <c r="H58" s="77"/>
      <c r="I58" s="83"/>
    </row>
    <row r="59" spans="1:9" ht="16.5" customHeight="1">
      <c r="A59" s="27"/>
      <c r="B59" s="26"/>
      <c r="C59" s="26"/>
      <c r="D59" s="31" t="s">
        <v>53</v>
      </c>
      <c r="E59" s="40"/>
      <c r="F59" s="38">
        <v>3606101000</v>
      </c>
      <c r="G59" s="77"/>
      <c r="H59" s="77"/>
      <c r="I59" s="83"/>
    </row>
    <row r="60" spans="1:9" ht="16.5" customHeight="1">
      <c r="A60" s="27"/>
      <c r="B60" s="26"/>
      <c r="C60" s="26">
        <v>1</v>
      </c>
      <c r="D60" s="33" t="s">
        <v>53</v>
      </c>
      <c r="E60" s="41"/>
      <c r="F60" s="39" t="s">
        <v>107</v>
      </c>
      <c r="G60" s="77">
        <v>38500</v>
      </c>
      <c r="H60" s="77">
        <v>9500</v>
      </c>
      <c r="I60" s="83">
        <f aca="true" t="shared" si="0" ref="I60:I66">SUM(G60:H60)</f>
        <v>48000</v>
      </c>
    </row>
    <row r="61" spans="1:9" ht="9" customHeight="1">
      <c r="A61" s="27"/>
      <c r="B61" s="26"/>
      <c r="C61" s="26"/>
      <c r="D61" s="33"/>
      <c r="E61" s="41"/>
      <c r="F61" s="39"/>
      <c r="G61" s="77"/>
      <c r="H61" s="77"/>
      <c r="I61" s="83">
        <f t="shared" si="0"/>
        <v>0</v>
      </c>
    </row>
    <row r="62" spans="1:9" ht="16.5" customHeight="1">
      <c r="A62" s="27"/>
      <c r="B62" s="26"/>
      <c r="C62" s="26"/>
      <c r="D62" s="31" t="s">
        <v>53</v>
      </c>
      <c r="E62" s="136" t="s">
        <v>69</v>
      </c>
      <c r="F62" s="140"/>
      <c r="G62" s="77"/>
      <c r="H62" s="77"/>
      <c r="I62" s="83">
        <f t="shared" si="0"/>
        <v>0</v>
      </c>
    </row>
    <row r="63" spans="1:9" ht="16.5" customHeight="1">
      <c r="A63" s="27"/>
      <c r="B63" s="26">
        <v>2</v>
      </c>
      <c r="C63" s="26"/>
      <c r="D63" s="33" t="s">
        <v>53</v>
      </c>
      <c r="E63" s="141" t="s">
        <v>96</v>
      </c>
      <c r="F63" s="142"/>
      <c r="G63" s="77">
        <f>SUM(G66)</f>
        <v>12546</v>
      </c>
      <c r="H63" s="81" t="s">
        <v>138</v>
      </c>
      <c r="I63" s="83">
        <f t="shared" si="0"/>
        <v>12546</v>
      </c>
    </row>
    <row r="64" spans="1:9" ht="9" customHeight="1">
      <c r="A64" s="27"/>
      <c r="B64" s="26"/>
      <c r="C64" s="26"/>
      <c r="D64" s="33"/>
      <c r="E64" s="34"/>
      <c r="F64" s="35"/>
      <c r="G64" s="77"/>
      <c r="H64" s="81"/>
      <c r="I64" s="83">
        <f t="shared" si="0"/>
        <v>0</v>
      </c>
    </row>
    <row r="65" spans="1:9" ht="16.5" customHeight="1">
      <c r="A65" s="27"/>
      <c r="B65" s="26"/>
      <c r="C65" s="26"/>
      <c r="D65" s="31" t="s">
        <v>53</v>
      </c>
      <c r="E65" s="40"/>
      <c r="F65" s="38" t="s">
        <v>70</v>
      </c>
      <c r="G65" s="77"/>
      <c r="H65" s="81"/>
      <c r="I65" s="83">
        <f t="shared" si="0"/>
        <v>0</v>
      </c>
    </row>
    <row r="66" spans="1:9" ht="16.5" customHeight="1">
      <c r="A66" s="27"/>
      <c r="B66" s="26"/>
      <c r="C66" s="26">
        <v>1</v>
      </c>
      <c r="D66" s="33" t="s">
        <v>53</v>
      </c>
      <c r="E66" s="41"/>
      <c r="F66" s="39" t="s">
        <v>108</v>
      </c>
      <c r="G66" s="77">
        <v>12546</v>
      </c>
      <c r="H66" s="81" t="s">
        <v>138</v>
      </c>
      <c r="I66" s="83">
        <f t="shared" si="0"/>
        <v>12546</v>
      </c>
    </row>
    <row r="67" spans="1:9" ht="9" customHeight="1">
      <c r="A67" s="10"/>
      <c r="B67" s="9"/>
      <c r="C67" s="9"/>
      <c r="D67" s="14"/>
      <c r="E67" s="15"/>
      <c r="F67" s="16"/>
      <c r="G67" s="84"/>
      <c r="H67" s="86"/>
      <c r="I67" s="85"/>
    </row>
    <row r="68" spans="1:9" ht="16.5" customHeight="1">
      <c r="A68" s="27"/>
      <c r="B68" s="26"/>
      <c r="C68" s="26"/>
      <c r="D68" s="137">
        <v>3800000000</v>
      </c>
      <c r="E68" s="138"/>
      <c r="F68" s="139"/>
      <c r="G68" s="81"/>
      <c r="H68" s="77"/>
      <c r="I68" s="83"/>
    </row>
    <row r="69" spans="1:9" s="25" customFormat="1" ht="16.5" customHeight="1">
      <c r="A69" s="27">
        <v>7</v>
      </c>
      <c r="B69" s="26"/>
      <c r="C69" s="26"/>
      <c r="D69" s="133" t="s">
        <v>86</v>
      </c>
      <c r="E69" s="134"/>
      <c r="F69" s="135"/>
      <c r="G69" s="78">
        <f>G78+G87+G72</f>
        <v>385096</v>
      </c>
      <c r="H69" s="78" t="s">
        <v>138</v>
      </c>
      <c r="I69" s="80">
        <f>I78+I87+I72</f>
        <v>385096</v>
      </c>
    </row>
    <row r="70" spans="1:9" ht="9" customHeight="1">
      <c r="A70" s="27"/>
      <c r="B70" s="26"/>
      <c r="C70" s="26"/>
      <c r="D70" s="33"/>
      <c r="E70" s="41"/>
      <c r="F70" s="39"/>
      <c r="G70" s="77"/>
      <c r="H70" s="81"/>
      <c r="I70" s="83"/>
    </row>
    <row r="71" spans="1:9" ht="16.5" customHeight="1">
      <c r="A71" s="27"/>
      <c r="B71" s="26"/>
      <c r="C71" s="26"/>
      <c r="D71" s="31" t="s">
        <v>0</v>
      </c>
      <c r="E71" s="136" t="s">
        <v>55</v>
      </c>
      <c r="F71" s="140"/>
      <c r="G71" s="77"/>
      <c r="H71" s="77"/>
      <c r="I71" s="83"/>
    </row>
    <row r="72" spans="1:9" ht="16.5" customHeight="1">
      <c r="A72" s="27"/>
      <c r="B72" s="26">
        <v>1</v>
      </c>
      <c r="C72" s="26"/>
      <c r="D72" s="33" t="s">
        <v>0</v>
      </c>
      <c r="E72" s="141" t="s">
        <v>56</v>
      </c>
      <c r="F72" s="142"/>
      <c r="G72" s="81">
        <f>SUM(G75)</f>
        <v>296654</v>
      </c>
      <c r="H72" s="81" t="s">
        <v>138</v>
      </c>
      <c r="I72" s="83">
        <f>SUM(G72:H72)</f>
        <v>296654</v>
      </c>
    </row>
    <row r="73" spans="1:9" ht="9.75" customHeight="1">
      <c r="A73" s="27"/>
      <c r="B73" s="26"/>
      <c r="C73" s="26"/>
      <c r="D73" s="33"/>
      <c r="E73" s="34"/>
      <c r="F73" s="35"/>
      <c r="G73" s="77"/>
      <c r="H73" s="77"/>
      <c r="I73" s="83"/>
    </row>
    <row r="74" spans="1:9" ht="16.5" customHeight="1">
      <c r="A74" s="27"/>
      <c r="B74" s="26"/>
      <c r="C74" s="26"/>
      <c r="D74" s="31" t="s">
        <v>0</v>
      </c>
      <c r="E74" s="40"/>
      <c r="F74" s="38" t="s">
        <v>16</v>
      </c>
      <c r="G74" s="77"/>
      <c r="H74" s="77"/>
      <c r="I74" s="83"/>
    </row>
    <row r="75" spans="1:9" ht="16.5" customHeight="1">
      <c r="A75" s="27"/>
      <c r="B75" s="26"/>
      <c r="C75" s="26">
        <v>1</v>
      </c>
      <c r="D75" s="33" t="s">
        <v>0</v>
      </c>
      <c r="E75" s="41"/>
      <c r="F75" s="44" t="s">
        <v>17</v>
      </c>
      <c r="G75" s="77">
        <v>296654</v>
      </c>
      <c r="H75" s="81" t="s">
        <v>138</v>
      </c>
      <c r="I75" s="83">
        <f>SUM(G75:H75)</f>
        <v>296654</v>
      </c>
    </row>
    <row r="76" spans="1:9" ht="9.75" customHeight="1">
      <c r="A76" s="27"/>
      <c r="B76" s="26"/>
      <c r="C76" s="26"/>
      <c r="D76" s="28"/>
      <c r="E76" s="29"/>
      <c r="F76" s="30"/>
      <c r="G76" s="81"/>
      <c r="H76" s="81"/>
      <c r="I76" s="82"/>
    </row>
    <row r="77" spans="1:9" ht="16.5" customHeight="1">
      <c r="A77" s="27"/>
      <c r="B77" s="26"/>
      <c r="C77" s="26"/>
      <c r="D77" s="31" t="s">
        <v>0</v>
      </c>
      <c r="E77" s="136" t="s">
        <v>19</v>
      </c>
      <c r="F77" s="140"/>
      <c r="G77" s="77"/>
      <c r="H77" s="81"/>
      <c r="I77" s="83"/>
    </row>
    <row r="78" spans="1:9" ht="16.5" customHeight="1">
      <c r="A78" s="27"/>
      <c r="B78" s="26">
        <v>2</v>
      </c>
      <c r="C78" s="26"/>
      <c r="D78" s="33" t="s">
        <v>0</v>
      </c>
      <c r="E78" s="141" t="s">
        <v>12</v>
      </c>
      <c r="F78" s="142"/>
      <c r="G78" s="77">
        <f>SUM(G81:G84)</f>
        <v>38942</v>
      </c>
      <c r="H78" s="81" t="s">
        <v>138</v>
      </c>
      <c r="I78" s="83">
        <f>SUM(I80:I86)</f>
        <v>38942</v>
      </c>
    </row>
    <row r="79" spans="1:9" ht="9.75" customHeight="1">
      <c r="A79" s="27"/>
      <c r="B79" s="26"/>
      <c r="C79" s="26"/>
      <c r="D79" s="33"/>
      <c r="E79" s="34"/>
      <c r="F79" s="35"/>
      <c r="G79" s="77"/>
      <c r="H79" s="81"/>
      <c r="I79" s="83"/>
    </row>
    <row r="80" spans="1:9" ht="16.5" customHeight="1">
      <c r="A80" s="27"/>
      <c r="B80" s="26"/>
      <c r="C80" s="26"/>
      <c r="D80" s="33"/>
      <c r="E80" s="34"/>
      <c r="F80" s="38" t="s">
        <v>20</v>
      </c>
      <c r="G80" s="91"/>
      <c r="H80" s="81"/>
      <c r="I80" s="83"/>
    </row>
    <row r="81" spans="1:9" ht="16.5" customHeight="1">
      <c r="A81" s="27"/>
      <c r="B81" s="26"/>
      <c r="C81" s="26">
        <v>1</v>
      </c>
      <c r="D81" s="33"/>
      <c r="E81" s="34"/>
      <c r="F81" s="39" t="s">
        <v>109</v>
      </c>
      <c r="G81" s="77">
        <v>16800</v>
      </c>
      <c r="H81" s="81" t="s">
        <v>138</v>
      </c>
      <c r="I81" s="83">
        <v>16800</v>
      </c>
    </row>
    <row r="82" spans="1:9" ht="9.75" customHeight="1">
      <c r="A82" s="27"/>
      <c r="B82" s="26"/>
      <c r="C82" s="26"/>
      <c r="D82" s="33"/>
      <c r="E82" s="34"/>
      <c r="F82" s="39"/>
      <c r="G82" s="77"/>
      <c r="H82" s="81"/>
      <c r="I82" s="83"/>
    </row>
    <row r="83" spans="1:9" ht="16.5" customHeight="1">
      <c r="A83" s="27"/>
      <c r="B83" s="26"/>
      <c r="C83" s="26"/>
      <c r="D83" s="31" t="s">
        <v>0</v>
      </c>
      <c r="E83" s="40"/>
      <c r="F83" s="38">
        <v>3808011500</v>
      </c>
      <c r="G83" s="77"/>
      <c r="H83" s="77"/>
      <c r="I83" s="83"/>
    </row>
    <row r="84" spans="1:9" ht="16.5" customHeight="1">
      <c r="A84" s="27"/>
      <c r="B84" s="26"/>
      <c r="C84" s="26">
        <v>2</v>
      </c>
      <c r="D84" s="33" t="s">
        <v>0</v>
      </c>
      <c r="E84" s="41"/>
      <c r="F84" s="44" t="s">
        <v>21</v>
      </c>
      <c r="G84" s="77">
        <v>22142</v>
      </c>
      <c r="H84" s="81" t="s">
        <v>138</v>
      </c>
      <c r="I84" s="83">
        <v>22142</v>
      </c>
    </row>
    <row r="85" spans="1:9" ht="9.75" customHeight="1">
      <c r="A85" s="27"/>
      <c r="B85" s="26"/>
      <c r="C85" s="26"/>
      <c r="D85" s="33"/>
      <c r="E85" s="41"/>
      <c r="F85" s="39"/>
      <c r="G85" s="77"/>
      <c r="H85" s="81"/>
      <c r="I85" s="83"/>
    </row>
    <row r="86" spans="1:9" ht="16.5" customHeight="1">
      <c r="A86" s="27"/>
      <c r="B86" s="26"/>
      <c r="C86" s="26"/>
      <c r="D86" s="31" t="s">
        <v>39</v>
      </c>
      <c r="E86" s="136" t="s">
        <v>71</v>
      </c>
      <c r="F86" s="140"/>
      <c r="G86" s="77"/>
      <c r="H86" s="77"/>
      <c r="I86" s="83"/>
    </row>
    <row r="87" spans="1:9" ht="16.5" customHeight="1">
      <c r="A87" s="27"/>
      <c r="B87" s="26">
        <v>3</v>
      </c>
      <c r="C87" s="26"/>
      <c r="D87" s="33" t="s">
        <v>39</v>
      </c>
      <c r="E87" s="141" t="s">
        <v>97</v>
      </c>
      <c r="F87" s="142"/>
      <c r="G87" s="77">
        <v>49500</v>
      </c>
      <c r="H87" s="81" t="s">
        <v>138</v>
      </c>
      <c r="I87" s="83">
        <v>49500</v>
      </c>
    </row>
    <row r="88" spans="1:9" ht="9.75" customHeight="1" thickBot="1">
      <c r="A88" s="66"/>
      <c r="B88" s="67"/>
      <c r="C88" s="67"/>
      <c r="D88" s="120"/>
      <c r="E88" s="127"/>
      <c r="F88" s="128"/>
      <c r="G88" s="89"/>
      <c r="H88" s="89"/>
      <c r="I88" s="90"/>
    </row>
    <row r="89" spans="1:9" ht="16.5" customHeight="1">
      <c r="A89" s="116"/>
      <c r="B89" s="117"/>
      <c r="C89" s="117"/>
      <c r="D89" s="124" t="s">
        <v>39</v>
      </c>
      <c r="E89" s="125"/>
      <c r="F89" s="126">
        <v>3863100200</v>
      </c>
      <c r="G89" s="119"/>
      <c r="H89" s="119"/>
      <c r="I89" s="118"/>
    </row>
    <row r="90" spans="1:9" ht="16.5" customHeight="1">
      <c r="A90" s="27"/>
      <c r="B90" s="26"/>
      <c r="C90" s="26">
        <v>1</v>
      </c>
      <c r="D90" s="33" t="s">
        <v>39</v>
      </c>
      <c r="E90" s="41"/>
      <c r="F90" s="44" t="s">
        <v>110</v>
      </c>
      <c r="G90" s="77">
        <v>49500</v>
      </c>
      <c r="H90" s="81" t="s">
        <v>138</v>
      </c>
      <c r="I90" s="83">
        <v>49500</v>
      </c>
    </row>
    <row r="91" spans="1:9" s="4" customFormat="1" ht="9" customHeight="1">
      <c r="A91" s="10"/>
      <c r="B91" s="9"/>
      <c r="C91" s="9"/>
      <c r="D91" s="20"/>
      <c r="E91" s="21"/>
      <c r="F91" s="22"/>
      <c r="G91" s="92"/>
      <c r="H91" s="92"/>
      <c r="I91" s="93"/>
    </row>
    <row r="92" spans="1:9" s="4" customFormat="1" ht="16.5" customHeight="1">
      <c r="A92" s="27"/>
      <c r="B92" s="26"/>
      <c r="C92" s="26"/>
      <c r="D92" s="137">
        <v>4000000000</v>
      </c>
      <c r="E92" s="138"/>
      <c r="F92" s="139"/>
      <c r="G92" s="94"/>
      <c r="H92" s="94"/>
      <c r="I92" s="95"/>
    </row>
    <row r="93" spans="1:9" ht="16.5" customHeight="1">
      <c r="A93" s="27">
        <v>9</v>
      </c>
      <c r="B93" s="26"/>
      <c r="C93" s="26"/>
      <c r="D93" s="133" t="s">
        <v>87</v>
      </c>
      <c r="E93" s="134"/>
      <c r="F93" s="135"/>
      <c r="G93" s="78" t="s">
        <v>138</v>
      </c>
      <c r="H93" s="78">
        <f>H96</f>
        <v>268604</v>
      </c>
      <c r="I93" s="96">
        <f>SUM(G93:H93)</f>
        <v>268604</v>
      </c>
    </row>
    <row r="94" spans="1:9" ht="9" customHeight="1">
      <c r="A94" s="27"/>
      <c r="B94" s="26"/>
      <c r="C94" s="26"/>
      <c r="D94" s="29"/>
      <c r="E94" s="29"/>
      <c r="F94" s="30"/>
      <c r="G94" s="77"/>
      <c r="H94" s="81"/>
      <c r="I94" s="83"/>
    </row>
    <row r="95" spans="1:9" ht="16.5" customHeight="1">
      <c r="A95" s="27"/>
      <c r="B95" s="26"/>
      <c r="C95" s="26"/>
      <c r="D95" s="31" t="s">
        <v>18</v>
      </c>
      <c r="E95" s="136" t="s">
        <v>72</v>
      </c>
      <c r="F95" s="140"/>
      <c r="G95" s="77"/>
      <c r="H95" s="77"/>
      <c r="I95" s="83"/>
    </row>
    <row r="96" spans="1:9" ht="16.5" customHeight="1">
      <c r="A96" s="27"/>
      <c r="B96" s="26">
        <v>1</v>
      </c>
      <c r="C96" s="26"/>
      <c r="D96" s="33" t="s">
        <v>18</v>
      </c>
      <c r="E96" s="141" t="s">
        <v>98</v>
      </c>
      <c r="F96" s="142"/>
      <c r="G96" s="87" t="s">
        <v>138</v>
      </c>
      <c r="H96" s="77">
        <f>SUM(H98:H99)</f>
        <v>268604</v>
      </c>
      <c r="I96" s="83">
        <f>SUM(G96:H96)</f>
        <v>268604</v>
      </c>
    </row>
    <row r="97" spans="1:9" ht="9" customHeight="1">
      <c r="A97" s="27"/>
      <c r="B97" s="26"/>
      <c r="C97" s="26"/>
      <c r="D97" s="33"/>
      <c r="E97" s="34"/>
      <c r="F97" s="35"/>
      <c r="G97" s="77"/>
      <c r="H97" s="77"/>
      <c r="I97" s="83"/>
    </row>
    <row r="98" spans="1:9" ht="16.5" customHeight="1">
      <c r="A98" s="27"/>
      <c r="B98" s="26"/>
      <c r="C98" s="26"/>
      <c r="D98" s="28"/>
      <c r="E98" s="29"/>
      <c r="F98" s="38" t="s">
        <v>73</v>
      </c>
      <c r="G98" s="81"/>
      <c r="H98" s="77"/>
      <c r="I98" s="83"/>
    </row>
    <row r="99" spans="1:9" ht="16.5" customHeight="1">
      <c r="A99" s="27"/>
      <c r="B99" s="26"/>
      <c r="C99" s="26">
        <v>1</v>
      </c>
      <c r="D99" s="28"/>
      <c r="E99" s="29"/>
      <c r="F99" s="44" t="s">
        <v>111</v>
      </c>
      <c r="G99" s="81" t="s">
        <v>138</v>
      </c>
      <c r="H99" s="77">
        <v>268604</v>
      </c>
      <c r="I99" s="82">
        <f>SUM(G99:H99)</f>
        <v>268604</v>
      </c>
    </row>
    <row r="100" spans="1:9" ht="9" customHeight="1">
      <c r="A100" s="10"/>
      <c r="B100" s="9"/>
      <c r="C100" s="9"/>
      <c r="D100" s="14"/>
      <c r="E100" s="15"/>
      <c r="F100" s="16"/>
      <c r="G100" s="84"/>
      <c r="H100" s="84"/>
      <c r="I100" s="85"/>
    </row>
    <row r="101" spans="1:10" s="4" customFormat="1" ht="16.5" customHeight="1">
      <c r="A101" s="27"/>
      <c r="B101" s="26"/>
      <c r="C101" s="26"/>
      <c r="D101" s="137">
        <v>4100000000</v>
      </c>
      <c r="E101" s="138"/>
      <c r="F101" s="139"/>
      <c r="G101" s="81"/>
      <c r="H101" s="77"/>
      <c r="I101" s="83"/>
      <c r="J101" s="1"/>
    </row>
    <row r="102" spans="1:9" ht="16.5" customHeight="1">
      <c r="A102" s="27">
        <v>10</v>
      </c>
      <c r="B102" s="26"/>
      <c r="C102" s="26"/>
      <c r="D102" s="133" t="s">
        <v>33</v>
      </c>
      <c r="E102" s="134"/>
      <c r="F102" s="135"/>
      <c r="G102" s="78">
        <v>14765</v>
      </c>
      <c r="H102" s="78">
        <v>1774</v>
      </c>
      <c r="I102" s="80">
        <v>16539</v>
      </c>
    </row>
    <row r="103" spans="1:9" ht="9" customHeight="1">
      <c r="A103" s="27"/>
      <c r="B103" s="26"/>
      <c r="C103" s="26"/>
      <c r="D103" s="28"/>
      <c r="E103" s="29"/>
      <c r="F103" s="30"/>
      <c r="G103" s="81"/>
      <c r="H103" s="81"/>
      <c r="I103" s="82"/>
    </row>
    <row r="104" spans="1:9" ht="16.5" customHeight="1">
      <c r="A104" s="27"/>
      <c r="B104" s="26"/>
      <c r="C104" s="26"/>
      <c r="D104" s="31" t="s">
        <v>0</v>
      </c>
      <c r="E104" s="136">
        <v>4136010000</v>
      </c>
      <c r="F104" s="140"/>
      <c r="G104" s="77"/>
      <c r="H104" s="77"/>
      <c r="I104" s="83"/>
    </row>
    <row r="105" spans="1:9" ht="16.5" customHeight="1">
      <c r="A105" s="27"/>
      <c r="B105" s="26">
        <v>1</v>
      </c>
      <c r="C105" s="26"/>
      <c r="D105" s="33" t="s">
        <v>0</v>
      </c>
      <c r="E105" s="141" t="s">
        <v>34</v>
      </c>
      <c r="F105" s="142"/>
      <c r="G105" s="77">
        <v>14765</v>
      </c>
      <c r="H105" s="77">
        <v>1774</v>
      </c>
      <c r="I105" s="83">
        <v>16539</v>
      </c>
    </row>
    <row r="106" spans="1:9" ht="9.75" customHeight="1">
      <c r="A106" s="27"/>
      <c r="B106" s="26"/>
      <c r="C106" s="26"/>
      <c r="D106" s="33"/>
      <c r="E106" s="34"/>
      <c r="F106" s="35"/>
      <c r="G106" s="77"/>
      <c r="H106" s="77"/>
      <c r="I106" s="83"/>
    </row>
    <row r="107" spans="1:9" ht="16.5" customHeight="1">
      <c r="A107" s="27"/>
      <c r="B107" s="26"/>
      <c r="C107" s="26"/>
      <c r="D107" s="31" t="s">
        <v>0</v>
      </c>
      <c r="E107" s="40"/>
      <c r="F107" s="38" t="s">
        <v>35</v>
      </c>
      <c r="G107" s="77"/>
      <c r="H107" s="77"/>
      <c r="I107" s="83"/>
    </row>
    <row r="108" spans="1:9" ht="16.5" customHeight="1">
      <c r="A108" s="27"/>
      <c r="B108" s="26"/>
      <c r="C108" s="26">
        <v>1</v>
      </c>
      <c r="D108" s="33" t="s">
        <v>0</v>
      </c>
      <c r="E108" s="41"/>
      <c r="F108" s="44" t="s">
        <v>36</v>
      </c>
      <c r="G108" s="77">
        <v>226</v>
      </c>
      <c r="H108" s="77">
        <v>1774</v>
      </c>
      <c r="I108" s="83">
        <v>2000</v>
      </c>
    </row>
    <row r="109" spans="1:9" ht="9.75" customHeight="1">
      <c r="A109" s="27"/>
      <c r="B109" s="26"/>
      <c r="C109" s="26"/>
      <c r="D109" s="33"/>
      <c r="E109" s="41"/>
      <c r="F109" s="39"/>
      <c r="G109" s="77"/>
      <c r="H109" s="77"/>
      <c r="I109" s="83"/>
    </row>
    <row r="110" spans="1:9" ht="16.5" customHeight="1">
      <c r="A110" s="27"/>
      <c r="B110" s="26"/>
      <c r="C110" s="26"/>
      <c r="D110" s="31" t="s">
        <v>0</v>
      </c>
      <c r="E110" s="40"/>
      <c r="F110" s="38" t="s">
        <v>37</v>
      </c>
      <c r="G110" s="77"/>
      <c r="H110" s="77"/>
      <c r="I110" s="83"/>
    </row>
    <row r="111" spans="1:9" ht="16.5" customHeight="1">
      <c r="A111" s="27"/>
      <c r="B111" s="26"/>
      <c r="C111" s="26">
        <v>2</v>
      </c>
      <c r="D111" s="33" t="s">
        <v>0</v>
      </c>
      <c r="E111" s="41"/>
      <c r="F111" s="44" t="s">
        <v>38</v>
      </c>
      <c r="G111" s="77">
        <v>14539</v>
      </c>
      <c r="H111" s="81" t="s">
        <v>138</v>
      </c>
      <c r="I111" s="83">
        <v>14539</v>
      </c>
    </row>
    <row r="112" spans="1:10" ht="9.75" customHeight="1">
      <c r="A112" s="10"/>
      <c r="B112" s="9"/>
      <c r="C112" s="9"/>
      <c r="D112" s="20"/>
      <c r="E112" s="21"/>
      <c r="F112" s="22"/>
      <c r="G112" s="92"/>
      <c r="H112" s="92"/>
      <c r="I112" s="93"/>
      <c r="J112" s="4"/>
    </row>
    <row r="113" spans="1:9" ht="16.5" customHeight="1">
      <c r="A113" s="27"/>
      <c r="B113" s="26"/>
      <c r="C113" s="26"/>
      <c r="D113" s="137">
        <v>5100000000</v>
      </c>
      <c r="E113" s="138"/>
      <c r="F113" s="139"/>
      <c r="G113" s="81"/>
      <c r="H113" s="77"/>
      <c r="I113" s="83"/>
    </row>
    <row r="114" spans="1:9" ht="16.5" customHeight="1">
      <c r="A114" s="27">
        <v>13</v>
      </c>
      <c r="B114" s="26"/>
      <c r="C114" s="26"/>
      <c r="D114" s="133" t="s">
        <v>88</v>
      </c>
      <c r="E114" s="134"/>
      <c r="F114" s="135"/>
      <c r="G114" s="78">
        <f>G117</f>
        <v>321400</v>
      </c>
      <c r="H114" s="78" t="s">
        <v>138</v>
      </c>
      <c r="I114" s="80">
        <f>SUM(G114:H114)</f>
        <v>321400</v>
      </c>
    </row>
    <row r="115" spans="1:9" ht="9" customHeight="1">
      <c r="A115" s="27"/>
      <c r="B115" s="26"/>
      <c r="C115" s="26"/>
      <c r="D115" s="28"/>
      <c r="E115" s="29"/>
      <c r="F115" s="30"/>
      <c r="G115" s="81"/>
      <c r="H115" s="81"/>
      <c r="I115" s="82"/>
    </row>
    <row r="116" spans="1:9" ht="16.5" customHeight="1">
      <c r="A116" s="27"/>
      <c r="B116" s="26"/>
      <c r="C116" s="26"/>
      <c r="D116" s="31" t="s">
        <v>54</v>
      </c>
      <c r="E116" s="136">
        <v>5120010000</v>
      </c>
      <c r="F116" s="140"/>
      <c r="G116" s="77"/>
      <c r="H116" s="81"/>
      <c r="I116" s="83"/>
    </row>
    <row r="117" spans="1:9" ht="16.5" customHeight="1">
      <c r="A117" s="27"/>
      <c r="B117" s="26">
        <v>1</v>
      </c>
      <c r="C117" s="26"/>
      <c r="D117" s="33" t="s">
        <v>54</v>
      </c>
      <c r="E117" s="141" t="s">
        <v>99</v>
      </c>
      <c r="F117" s="142"/>
      <c r="G117" s="77">
        <f>G120+G123</f>
        <v>321400</v>
      </c>
      <c r="H117" s="81" t="s">
        <v>138</v>
      </c>
      <c r="I117" s="82">
        <f>SUM(G117:H117)</f>
        <v>321400</v>
      </c>
    </row>
    <row r="118" spans="1:9" ht="9" customHeight="1">
      <c r="A118" s="27"/>
      <c r="B118" s="26"/>
      <c r="C118" s="26"/>
      <c r="D118" s="33"/>
      <c r="E118" s="34"/>
      <c r="F118" s="35"/>
      <c r="G118" s="77"/>
      <c r="H118" s="81"/>
      <c r="I118" s="83"/>
    </row>
    <row r="119" spans="1:9" ht="16.5" customHeight="1">
      <c r="A119" s="27"/>
      <c r="B119" s="26"/>
      <c r="C119" s="26"/>
      <c r="D119" s="31" t="s">
        <v>54</v>
      </c>
      <c r="E119" s="40"/>
      <c r="F119" s="38">
        <v>5120010200</v>
      </c>
      <c r="G119" s="77"/>
      <c r="H119" s="81"/>
      <c r="I119" s="83"/>
    </row>
    <row r="120" spans="1:9" ht="16.5" customHeight="1">
      <c r="A120" s="27"/>
      <c r="B120" s="26"/>
      <c r="C120" s="26">
        <v>1</v>
      </c>
      <c r="D120" s="33" t="s">
        <v>54</v>
      </c>
      <c r="E120" s="41"/>
      <c r="F120" s="44" t="s">
        <v>112</v>
      </c>
      <c r="G120" s="77">
        <v>33212</v>
      </c>
      <c r="H120" s="81" t="s">
        <v>138</v>
      </c>
      <c r="I120" s="82">
        <f>SUM(G120:H120)</f>
        <v>33212</v>
      </c>
    </row>
    <row r="121" spans="1:9" ht="9" customHeight="1">
      <c r="A121" s="27"/>
      <c r="B121" s="26"/>
      <c r="C121" s="26"/>
      <c r="D121" s="33"/>
      <c r="E121" s="41"/>
      <c r="F121" s="39"/>
      <c r="G121" s="77"/>
      <c r="H121" s="81"/>
      <c r="I121" s="82"/>
    </row>
    <row r="122" spans="1:9" ht="16.5" customHeight="1">
      <c r="A122" s="27"/>
      <c r="B122" s="26"/>
      <c r="C122" s="26"/>
      <c r="D122" s="33"/>
      <c r="E122" s="41"/>
      <c r="F122" s="38">
        <v>5120010400</v>
      </c>
      <c r="G122" s="77"/>
      <c r="H122" s="81"/>
      <c r="I122" s="83"/>
    </row>
    <row r="123" spans="1:9" ht="16.5" customHeight="1">
      <c r="A123" s="27"/>
      <c r="B123" s="26"/>
      <c r="C123" s="26">
        <v>2</v>
      </c>
      <c r="D123" s="31"/>
      <c r="E123" s="32"/>
      <c r="F123" s="44" t="s">
        <v>113</v>
      </c>
      <c r="G123" s="77">
        <v>288188</v>
      </c>
      <c r="H123" s="81" t="s">
        <v>138</v>
      </c>
      <c r="I123" s="82">
        <f>SUM(G123:H123)</f>
        <v>288188</v>
      </c>
    </row>
    <row r="124" spans="1:10" ht="9.75" customHeight="1">
      <c r="A124" s="10"/>
      <c r="B124" s="9"/>
      <c r="C124" s="9"/>
      <c r="D124" s="20"/>
      <c r="E124" s="21"/>
      <c r="F124" s="22"/>
      <c r="G124" s="92"/>
      <c r="H124" s="92"/>
      <c r="I124" s="93"/>
      <c r="J124" s="4"/>
    </row>
    <row r="125" spans="1:10" s="4" customFormat="1" ht="16.5" customHeight="1">
      <c r="A125" s="27"/>
      <c r="B125" s="26"/>
      <c r="C125" s="26"/>
      <c r="D125" s="137">
        <v>5300000000</v>
      </c>
      <c r="E125" s="138"/>
      <c r="F125" s="139"/>
      <c r="G125" s="81"/>
      <c r="H125" s="77"/>
      <c r="I125" s="83"/>
      <c r="J125" s="1"/>
    </row>
    <row r="126" spans="1:9" ht="16.5" customHeight="1">
      <c r="A126" s="27">
        <v>15</v>
      </c>
      <c r="B126" s="26"/>
      <c r="C126" s="26"/>
      <c r="D126" s="133" t="s">
        <v>89</v>
      </c>
      <c r="E126" s="134"/>
      <c r="F126" s="135"/>
      <c r="G126" s="78">
        <f>G129+G135</f>
        <v>57143</v>
      </c>
      <c r="H126" s="78" t="s">
        <v>138</v>
      </c>
      <c r="I126" s="80">
        <f>I129+I135</f>
        <v>57143</v>
      </c>
    </row>
    <row r="127" spans="1:9" ht="9.75" customHeight="1">
      <c r="A127" s="27"/>
      <c r="B127" s="26"/>
      <c r="C127" s="26"/>
      <c r="D127" s="28"/>
      <c r="E127" s="29"/>
      <c r="F127" s="30"/>
      <c r="G127" s="81"/>
      <c r="H127" s="81"/>
      <c r="I127" s="82"/>
    </row>
    <row r="128" spans="1:9" ht="16.5" customHeight="1">
      <c r="A128" s="27"/>
      <c r="B128" s="26"/>
      <c r="C128" s="26"/>
      <c r="D128" s="31" t="s">
        <v>29</v>
      </c>
      <c r="E128" s="136" t="s">
        <v>74</v>
      </c>
      <c r="F128" s="140"/>
      <c r="G128" s="77"/>
      <c r="H128" s="77"/>
      <c r="I128" s="83"/>
    </row>
    <row r="129" spans="1:9" ht="16.5" customHeight="1">
      <c r="A129" s="27"/>
      <c r="B129" s="26">
        <v>1</v>
      </c>
      <c r="C129" s="26"/>
      <c r="D129" s="33" t="s">
        <v>29</v>
      </c>
      <c r="E129" s="141" t="s">
        <v>100</v>
      </c>
      <c r="F129" s="142"/>
      <c r="G129" s="77">
        <f>SUM(G132)</f>
        <v>33714</v>
      </c>
      <c r="H129" s="77" t="s">
        <v>140</v>
      </c>
      <c r="I129" s="83">
        <f>SUM(I132)</f>
        <v>33714</v>
      </c>
    </row>
    <row r="130" spans="1:9" ht="9" customHeight="1" thickBot="1">
      <c r="A130" s="66"/>
      <c r="B130" s="67"/>
      <c r="C130" s="67"/>
      <c r="D130" s="120"/>
      <c r="E130" s="127"/>
      <c r="F130" s="128"/>
      <c r="G130" s="89"/>
      <c r="H130" s="89"/>
      <c r="I130" s="90"/>
    </row>
    <row r="131" spans="1:9" ht="16.5" customHeight="1">
      <c r="A131" s="116"/>
      <c r="B131" s="117"/>
      <c r="C131" s="117"/>
      <c r="D131" s="124" t="s">
        <v>29</v>
      </c>
      <c r="E131" s="125"/>
      <c r="F131" s="126">
        <v>5303202200</v>
      </c>
      <c r="G131" s="119"/>
      <c r="H131" s="119"/>
      <c r="I131" s="118"/>
    </row>
    <row r="132" spans="1:9" ht="16.5" customHeight="1">
      <c r="A132" s="27"/>
      <c r="B132" s="26"/>
      <c r="C132" s="26">
        <v>1</v>
      </c>
      <c r="D132" s="33" t="s">
        <v>29</v>
      </c>
      <c r="E132" s="41"/>
      <c r="F132" s="44" t="s">
        <v>114</v>
      </c>
      <c r="G132" s="77">
        <v>33714</v>
      </c>
      <c r="H132" s="81" t="s">
        <v>138</v>
      </c>
      <c r="I132" s="83">
        <f>SUM(G132:H132)</f>
        <v>33714</v>
      </c>
    </row>
    <row r="133" spans="1:9" ht="9" customHeight="1">
      <c r="A133" s="10"/>
      <c r="B133" s="9"/>
      <c r="C133" s="9"/>
      <c r="D133" s="13"/>
      <c r="E133" s="163"/>
      <c r="F133" s="164"/>
      <c r="G133" s="84"/>
      <c r="H133" s="84"/>
      <c r="I133" s="85"/>
    </row>
    <row r="134" spans="1:9" ht="16.5" customHeight="1">
      <c r="A134" s="27"/>
      <c r="B134" s="26"/>
      <c r="C134" s="26"/>
      <c r="D134" s="31" t="s">
        <v>50</v>
      </c>
      <c r="E134" s="136" t="s">
        <v>75</v>
      </c>
      <c r="F134" s="140"/>
      <c r="G134" s="77"/>
      <c r="H134" s="77"/>
      <c r="I134" s="83"/>
    </row>
    <row r="135" spans="1:9" ht="16.5" customHeight="1">
      <c r="A135" s="27"/>
      <c r="B135" s="26">
        <v>2</v>
      </c>
      <c r="C135" s="26"/>
      <c r="D135" s="33" t="s">
        <v>50</v>
      </c>
      <c r="E135" s="141" t="s">
        <v>101</v>
      </c>
      <c r="F135" s="142"/>
      <c r="G135" s="77">
        <f>G138</f>
        <v>23429</v>
      </c>
      <c r="H135" s="77" t="s">
        <v>139</v>
      </c>
      <c r="I135" s="83">
        <f>I138</f>
        <v>23429</v>
      </c>
    </row>
    <row r="136" spans="1:9" ht="9" customHeight="1">
      <c r="A136" s="27"/>
      <c r="B136" s="26"/>
      <c r="C136" s="26"/>
      <c r="D136" s="33"/>
      <c r="E136" s="34"/>
      <c r="F136" s="35"/>
      <c r="G136" s="77"/>
      <c r="H136" s="77"/>
      <c r="I136" s="83"/>
    </row>
    <row r="137" spans="1:9" ht="16.5" customHeight="1">
      <c r="A137" s="27"/>
      <c r="B137" s="26"/>
      <c r="C137" s="26"/>
      <c r="D137" s="31" t="s">
        <v>50</v>
      </c>
      <c r="E137" s="40"/>
      <c r="F137" s="38" t="s">
        <v>76</v>
      </c>
      <c r="G137" s="77"/>
      <c r="H137" s="77"/>
      <c r="I137" s="83"/>
    </row>
    <row r="138" spans="1:9" ht="16.5" customHeight="1">
      <c r="A138" s="27"/>
      <c r="B138" s="26"/>
      <c r="C138" s="26">
        <v>1</v>
      </c>
      <c r="D138" s="33" t="s">
        <v>50</v>
      </c>
      <c r="E138" s="41"/>
      <c r="F138" s="44" t="s">
        <v>115</v>
      </c>
      <c r="G138" s="77">
        <v>23429</v>
      </c>
      <c r="H138" s="81" t="s">
        <v>138</v>
      </c>
      <c r="I138" s="83">
        <f>SUM(G138:H138)</f>
        <v>23429</v>
      </c>
    </row>
    <row r="139" spans="1:9" ht="9" customHeight="1">
      <c r="A139" s="27"/>
      <c r="B139" s="26"/>
      <c r="C139" s="26"/>
      <c r="D139" s="33"/>
      <c r="E139" s="41"/>
      <c r="F139" s="44"/>
      <c r="G139" s="77"/>
      <c r="H139" s="81"/>
      <c r="I139" s="83"/>
    </row>
    <row r="140" spans="1:9" s="56" customFormat="1" ht="16.5" customHeight="1">
      <c r="A140" s="55"/>
      <c r="B140" s="54"/>
      <c r="C140" s="54"/>
      <c r="D140" s="137">
        <v>5800000000</v>
      </c>
      <c r="E140" s="138"/>
      <c r="F140" s="139"/>
      <c r="G140" s="97"/>
      <c r="H140" s="98"/>
      <c r="I140" s="99"/>
    </row>
    <row r="141" spans="1:9" s="56" customFormat="1" ht="16.5" customHeight="1">
      <c r="A141" s="27">
        <v>16</v>
      </c>
      <c r="B141" s="54"/>
      <c r="C141" s="54"/>
      <c r="D141" s="133" t="s">
        <v>135</v>
      </c>
      <c r="E141" s="134"/>
      <c r="F141" s="135"/>
      <c r="G141" s="78">
        <f>G144</f>
        <v>41477</v>
      </c>
      <c r="H141" s="78" t="s">
        <v>138</v>
      </c>
      <c r="I141" s="80">
        <f>I144</f>
        <v>41477</v>
      </c>
    </row>
    <row r="142" spans="1:9" ht="9" customHeight="1">
      <c r="A142" s="27"/>
      <c r="B142" s="26"/>
      <c r="C142" s="26"/>
      <c r="D142" s="28"/>
      <c r="E142" s="29"/>
      <c r="F142" s="30"/>
      <c r="G142" s="100"/>
      <c r="H142" s="100"/>
      <c r="I142" s="101"/>
    </row>
    <row r="143" spans="1:9" s="56" customFormat="1" ht="16.5" customHeight="1">
      <c r="A143" s="57"/>
      <c r="B143" s="54"/>
      <c r="C143" s="58"/>
      <c r="D143" s="59" t="s">
        <v>0</v>
      </c>
      <c r="E143" s="136" t="s">
        <v>136</v>
      </c>
      <c r="F143" s="140"/>
      <c r="G143" s="98"/>
      <c r="H143" s="98"/>
      <c r="I143" s="99"/>
    </row>
    <row r="144" spans="1:9" s="56" customFormat="1" ht="16.5" customHeight="1">
      <c r="A144" s="55"/>
      <c r="B144" s="26">
        <v>1</v>
      </c>
      <c r="C144" s="54"/>
      <c r="D144" s="60" t="s">
        <v>0</v>
      </c>
      <c r="E144" s="141" t="s">
        <v>121</v>
      </c>
      <c r="F144" s="142"/>
      <c r="G144" s="77">
        <v>41477</v>
      </c>
      <c r="H144" s="77" t="s">
        <v>138</v>
      </c>
      <c r="I144" s="83">
        <v>41477</v>
      </c>
    </row>
    <row r="145" spans="1:9" ht="9" customHeight="1">
      <c r="A145" s="52"/>
      <c r="B145" s="26"/>
      <c r="C145" s="26"/>
      <c r="D145" s="33"/>
      <c r="E145" s="34"/>
      <c r="F145" s="35"/>
      <c r="G145" s="102"/>
      <c r="H145" s="102"/>
      <c r="I145" s="103"/>
    </row>
    <row r="146" spans="1:9" s="56" customFormat="1" ht="16.5" customHeight="1">
      <c r="A146" s="55"/>
      <c r="B146" s="54"/>
      <c r="C146" s="54"/>
      <c r="D146" s="59" t="s">
        <v>0</v>
      </c>
      <c r="E146" s="61"/>
      <c r="F146" s="38">
        <v>5826551200</v>
      </c>
      <c r="G146" s="98"/>
      <c r="H146" s="98"/>
      <c r="I146" s="99"/>
    </row>
    <row r="147" spans="1:9" s="56" customFormat="1" ht="16.5" customHeight="1">
      <c r="A147" s="55"/>
      <c r="B147" s="54"/>
      <c r="C147" s="26">
        <v>1</v>
      </c>
      <c r="D147" s="60" t="s">
        <v>0</v>
      </c>
      <c r="E147" s="62"/>
      <c r="F147" s="44" t="s">
        <v>122</v>
      </c>
      <c r="G147" s="77">
        <v>41477</v>
      </c>
      <c r="H147" s="81" t="s">
        <v>138</v>
      </c>
      <c r="I147" s="83">
        <v>41477</v>
      </c>
    </row>
    <row r="148" spans="1:9" ht="9" customHeight="1">
      <c r="A148" s="52"/>
      <c r="B148" s="26"/>
      <c r="C148" s="26"/>
      <c r="D148" s="33"/>
      <c r="E148" s="41"/>
      <c r="F148" s="39"/>
      <c r="G148" s="102"/>
      <c r="H148" s="104"/>
      <c r="I148" s="103"/>
    </row>
    <row r="149" spans="1:9" s="56" customFormat="1" ht="16.5" customHeight="1">
      <c r="A149" s="55"/>
      <c r="B149" s="54"/>
      <c r="C149" s="54"/>
      <c r="D149" s="137">
        <v>5900000000</v>
      </c>
      <c r="E149" s="138"/>
      <c r="F149" s="139"/>
      <c r="G149" s="97"/>
      <c r="H149" s="98"/>
      <c r="I149" s="99"/>
    </row>
    <row r="150" spans="1:9" s="56" customFormat="1" ht="16.5" customHeight="1">
      <c r="A150" s="27">
        <v>17</v>
      </c>
      <c r="B150" s="54"/>
      <c r="C150" s="54"/>
      <c r="D150" s="133" t="s">
        <v>123</v>
      </c>
      <c r="E150" s="134"/>
      <c r="F150" s="135"/>
      <c r="G150" s="78">
        <f>G153+G159+G165</f>
        <v>214005</v>
      </c>
      <c r="H150" s="78" t="s">
        <v>138</v>
      </c>
      <c r="I150" s="80">
        <f>I153+I159+I165</f>
        <v>214005</v>
      </c>
    </row>
    <row r="151" spans="1:9" s="56" customFormat="1" ht="9" customHeight="1">
      <c r="A151" s="57"/>
      <c r="B151" s="54"/>
      <c r="C151" s="54"/>
      <c r="D151" s="63"/>
      <c r="E151" s="64"/>
      <c r="F151" s="65"/>
      <c r="G151" s="105"/>
      <c r="H151" s="106"/>
      <c r="I151" s="107"/>
    </row>
    <row r="152" spans="1:9" s="56" customFormat="1" ht="16.5" customHeight="1">
      <c r="A152" s="57"/>
      <c r="B152" s="54"/>
      <c r="C152" s="58"/>
      <c r="D152" s="59"/>
      <c r="E152" s="136">
        <v>5926100000</v>
      </c>
      <c r="F152" s="140"/>
      <c r="G152" s="98"/>
      <c r="H152" s="98"/>
      <c r="I152" s="99"/>
    </row>
    <row r="153" spans="1:9" s="56" customFormat="1" ht="16.5" customHeight="1">
      <c r="A153" s="55"/>
      <c r="B153" s="26">
        <v>1</v>
      </c>
      <c r="C153" s="54"/>
      <c r="D153" s="60" t="s">
        <v>0</v>
      </c>
      <c r="E153" s="141" t="s">
        <v>130</v>
      </c>
      <c r="F153" s="142"/>
      <c r="G153" s="77">
        <v>8487</v>
      </c>
      <c r="H153" s="81" t="s">
        <v>138</v>
      </c>
      <c r="I153" s="83">
        <v>8487</v>
      </c>
    </row>
    <row r="154" spans="1:9" ht="9" customHeight="1">
      <c r="A154" s="52"/>
      <c r="B154" s="26"/>
      <c r="C154" s="26"/>
      <c r="D154" s="33"/>
      <c r="E154" s="34"/>
      <c r="F154" s="35"/>
      <c r="G154" s="102"/>
      <c r="H154" s="102"/>
      <c r="I154" s="103"/>
    </row>
    <row r="155" spans="1:9" s="56" customFormat="1" ht="16.5" customHeight="1">
      <c r="A155" s="55"/>
      <c r="B155" s="54"/>
      <c r="C155" s="54"/>
      <c r="D155" s="59" t="s">
        <v>0</v>
      </c>
      <c r="E155" s="61"/>
      <c r="F155" s="38">
        <v>5926102000</v>
      </c>
      <c r="G155" s="98"/>
      <c r="H155" s="98"/>
      <c r="I155" s="99"/>
    </row>
    <row r="156" spans="1:9" s="56" customFormat="1" ht="16.5" customHeight="1">
      <c r="A156" s="55"/>
      <c r="B156" s="54"/>
      <c r="C156" s="26">
        <v>1</v>
      </c>
      <c r="D156" s="60" t="s">
        <v>0</v>
      </c>
      <c r="E156" s="62"/>
      <c r="F156" s="44" t="s">
        <v>124</v>
      </c>
      <c r="G156" s="77">
        <v>8487</v>
      </c>
      <c r="H156" s="81" t="s">
        <v>138</v>
      </c>
      <c r="I156" s="83">
        <v>8487</v>
      </c>
    </row>
    <row r="157" spans="1:9" ht="9" customHeight="1">
      <c r="A157" s="55"/>
      <c r="B157" s="26"/>
      <c r="C157" s="26"/>
      <c r="D157" s="33"/>
      <c r="E157" s="41"/>
      <c r="F157" s="39"/>
      <c r="G157" s="102"/>
      <c r="H157" s="104"/>
      <c r="I157" s="103"/>
    </row>
    <row r="158" spans="1:9" s="56" customFormat="1" ht="16.5" customHeight="1">
      <c r="A158" s="55"/>
      <c r="B158" s="54"/>
      <c r="C158" s="58"/>
      <c r="D158" s="59" t="s">
        <v>0</v>
      </c>
      <c r="E158" s="136" t="s">
        <v>131</v>
      </c>
      <c r="F158" s="140"/>
      <c r="G158" s="98"/>
      <c r="H158" s="98"/>
      <c r="I158" s="99"/>
    </row>
    <row r="159" spans="1:9" s="56" customFormat="1" ht="16.5" customHeight="1">
      <c r="A159" s="55"/>
      <c r="B159" s="26">
        <v>2</v>
      </c>
      <c r="C159" s="54"/>
      <c r="D159" s="60" t="s">
        <v>0</v>
      </c>
      <c r="E159" s="141" t="s">
        <v>134</v>
      </c>
      <c r="F159" s="142"/>
      <c r="G159" s="77">
        <v>5518</v>
      </c>
      <c r="H159" s="81" t="s">
        <v>138</v>
      </c>
      <c r="I159" s="83">
        <v>5518</v>
      </c>
    </row>
    <row r="160" spans="1:9" ht="9" customHeight="1">
      <c r="A160" s="55"/>
      <c r="B160" s="26"/>
      <c r="C160" s="26"/>
      <c r="D160" s="33"/>
      <c r="E160" s="34"/>
      <c r="F160" s="35"/>
      <c r="G160" s="102"/>
      <c r="H160" s="102"/>
      <c r="I160" s="103"/>
    </row>
    <row r="161" spans="1:9" s="56" customFormat="1" ht="16.5" customHeight="1">
      <c r="A161" s="55"/>
      <c r="B161" s="54"/>
      <c r="C161" s="54"/>
      <c r="D161" s="59" t="s">
        <v>0</v>
      </c>
      <c r="E161" s="61"/>
      <c r="F161" s="38">
        <v>5926801000</v>
      </c>
      <c r="G161" s="98"/>
      <c r="H161" s="98"/>
      <c r="I161" s="99"/>
    </row>
    <row r="162" spans="1:9" s="56" customFormat="1" ht="16.5" customHeight="1">
      <c r="A162" s="55"/>
      <c r="B162" s="54"/>
      <c r="C162" s="26">
        <v>1</v>
      </c>
      <c r="D162" s="60" t="s">
        <v>0</v>
      </c>
      <c r="E162" s="62"/>
      <c r="F162" s="44" t="s">
        <v>125</v>
      </c>
      <c r="G162" s="77">
        <v>5518</v>
      </c>
      <c r="H162" s="81" t="s">
        <v>138</v>
      </c>
      <c r="I162" s="83">
        <v>5518</v>
      </c>
    </row>
    <row r="163" spans="1:9" ht="9" customHeight="1">
      <c r="A163" s="55"/>
      <c r="B163" s="26"/>
      <c r="C163" s="26"/>
      <c r="D163" s="33"/>
      <c r="E163" s="41"/>
      <c r="F163" s="39"/>
      <c r="G163" s="102"/>
      <c r="H163" s="104"/>
      <c r="I163" s="103"/>
    </row>
    <row r="164" spans="1:9" s="56" customFormat="1" ht="16.5" customHeight="1">
      <c r="A164" s="55"/>
      <c r="B164" s="54"/>
      <c r="C164" s="58"/>
      <c r="D164" s="59" t="s">
        <v>0</v>
      </c>
      <c r="E164" s="136" t="s">
        <v>132</v>
      </c>
      <c r="F164" s="140"/>
      <c r="G164" s="98"/>
      <c r="H164" s="98"/>
      <c r="I164" s="99"/>
    </row>
    <row r="165" spans="1:9" s="56" customFormat="1" ht="16.5" customHeight="1">
      <c r="A165" s="55"/>
      <c r="B165" s="26">
        <v>3</v>
      </c>
      <c r="C165" s="54"/>
      <c r="D165" s="60" t="s">
        <v>0</v>
      </c>
      <c r="E165" s="141" t="s">
        <v>133</v>
      </c>
      <c r="F165" s="142"/>
      <c r="G165" s="77">
        <v>200000</v>
      </c>
      <c r="H165" s="81" t="s">
        <v>138</v>
      </c>
      <c r="I165" s="83">
        <v>200000</v>
      </c>
    </row>
    <row r="166" spans="1:9" ht="9" customHeight="1">
      <c r="A166" s="55"/>
      <c r="B166" s="26"/>
      <c r="C166" s="26"/>
      <c r="D166" s="33"/>
      <c r="E166" s="34"/>
      <c r="F166" s="35"/>
      <c r="G166" s="102"/>
      <c r="H166" s="102"/>
      <c r="I166" s="103"/>
    </row>
    <row r="167" spans="1:9" s="56" customFormat="1" ht="16.5" customHeight="1">
      <c r="A167" s="55"/>
      <c r="B167" s="54"/>
      <c r="C167" s="54"/>
      <c r="D167" s="59" t="s">
        <v>0</v>
      </c>
      <c r="E167" s="61"/>
      <c r="F167" s="38">
        <v>5926962000</v>
      </c>
      <c r="G167" s="98"/>
      <c r="H167" s="98"/>
      <c r="I167" s="99"/>
    </row>
    <row r="168" spans="1:9" s="56" customFormat="1" ht="16.5" customHeight="1">
      <c r="A168" s="55"/>
      <c r="B168" s="54"/>
      <c r="C168" s="26">
        <v>1</v>
      </c>
      <c r="D168" s="60" t="s">
        <v>0</v>
      </c>
      <c r="E168" s="62"/>
      <c r="F168" s="44" t="s">
        <v>126</v>
      </c>
      <c r="G168" s="77">
        <v>200000</v>
      </c>
      <c r="H168" s="81" t="s">
        <v>138</v>
      </c>
      <c r="I168" s="83">
        <v>200000</v>
      </c>
    </row>
    <row r="169" spans="1:9" ht="9" customHeight="1">
      <c r="A169" s="55"/>
      <c r="B169" s="26"/>
      <c r="C169" s="26"/>
      <c r="D169" s="33"/>
      <c r="E169" s="41"/>
      <c r="F169" s="39"/>
      <c r="G169" s="77"/>
      <c r="H169" s="81"/>
      <c r="I169" s="83"/>
    </row>
    <row r="170" spans="1:10" s="4" customFormat="1" ht="16.5" customHeight="1">
      <c r="A170" s="27"/>
      <c r="B170" s="26"/>
      <c r="C170" s="26"/>
      <c r="D170" s="137">
        <v>6000000000</v>
      </c>
      <c r="E170" s="138"/>
      <c r="F170" s="139"/>
      <c r="G170" s="81"/>
      <c r="H170" s="77"/>
      <c r="I170" s="83"/>
      <c r="J170" s="1"/>
    </row>
    <row r="171" spans="1:9" ht="16.5" customHeight="1">
      <c r="A171" s="27">
        <v>18</v>
      </c>
      <c r="B171" s="26"/>
      <c r="C171" s="26"/>
      <c r="D171" s="133" t="s">
        <v>30</v>
      </c>
      <c r="E171" s="134"/>
      <c r="F171" s="135"/>
      <c r="G171" s="78">
        <v>17000</v>
      </c>
      <c r="H171" s="78" t="s">
        <v>138</v>
      </c>
      <c r="I171" s="80">
        <v>17000</v>
      </c>
    </row>
    <row r="172" spans="1:9" ht="9" customHeight="1" thickBot="1">
      <c r="A172" s="66"/>
      <c r="B172" s="67"/>
      <c r="C172" s="67"/>
      <c r="D172" s="129"/>
      <c r="E172" s="130"/>
      <c r="F172" s="131"/>
      <c r="G172" s="123"/>
      <c r="H172" s="123"/>
      <c r="I172" s="132"/>
    </row>
    <row r="173" spans="1:9" ht="16.5" customHeight="1">
      <c r="A173" s="116"/>
      <c r="B173" s="117"/>
      <c r="C173" s="117"/>
      <c r="D173" s="124" t="s">
        <v>0</v>
      </c>
      <c r="E173" s="166" t="s">
        <v>31</v>
      </c>
      <c r="F173" s="167"/>
      <c r="G173" s="119"/>
      <c r="H173" s="119"/>
      <c r="I173" s="118"/>
    </row>
    <row r="174" spans="1:9" ht="16.5" customHeight="1">
      <c r="A174" s="27"/>
      <c r="B174" s="26">
        <v>1</v>
      </c>
      <c r="C174" s="26"/>
      <c r="D174" s="33" t="s">
        <v>0</v>
      </c>
      <c r="E174" s="141" t="s">
        <v>32</v>
      </c>
      <c r="F174" s="142"/>
      <c r="G174" s="77">
        <v>17000</v>
      </c>
      <c r="H174" s="81" t="s">
        <v>138</v>
      </c>
      <c r="I174" s="83">
        <v>17000</v>
      </c>
    </row>
    <row r="175" spans="1:9" ht="9.75" customHeight="1">
      <c r="A175" s="27"/>
      <c r="B175" s="26"/>
      <c r="C175" s="26"/>
      <c r="D175" s="33"/>
      <c r="E175" s="34"/>
      <c r="F175" s="35"/>
      <c r="G175" s="77"/>
      <c r="H175" s="77"/>
      <c r="I175" s="83"/>
    </row>
    <row r="176" spans="1:9" ht="16.5" customHeight="1">
      <c r="A176" s="27"/>
      <c r="B176" s="26"/>
      <c r="C176" s="26"/>
      <c r="D176" s="31" t="s">
        <v>0</v>
      </c>
      <c r="E176" s="40"/>
      <c r="F176" s="38">
        <v>6003850100</v>
      </c>
      <c r="G176" s="77"/>
      <c r="H176" s="77"/>
      <c r="I176" s="83"/>
    </row>
    <row r="177" spans="1:9" ht="16.5" customHeight="1">
      <c r="A177" s="27"/>
      <c r="B177" s="26"/>
      <c r="C177" s="26">
        <v>1</v>
      </c>
      <c r="D177" s="33" t="s">
        <v>0</v>
      </c>
      <c r="E177" s="41"/>
      <c r="F177" s="44" t="s">
        <v>13</v>
      </c>
      <c r="G177" s="77">
        <v>17000</v>
      </c>
      <c r="H177" s="81" t="s">
        <v>138</v>
      </c>
      <c r="I177" s="83">
        <v>17000</v>
      </c>
    </row>
    <row r="178" spans="1:9" ht="9.75" customHeight="1">
      <c r="A178" s="27"/>
      <c r="B178" s="26"/>
      <c r="C178" s="26"/>
      <c r="D178" s="33"/>
      <c r="E178" s="41"/>
      <c r="F178" s="44"/>
      <c r="G178" s="77"/>
      <c r="H178" s="81"/>
      <c r="I178" s="83"/>
    </row>
    <row r="179" spans="1:9" ht="16.5" customHeight="1">
      <c r="A179" s="52"/>
      <c r="B179" s="26"/>
      <c r="C179" s="26"/>
      <c r="D179" s="137">
        <v>6100000000</v>
      </c>
      <c r="E179" s="138"/>
      <c r="F179" s="139"/>
      <c r="G179" s="108"/>
      <c r="H179" s="109"/>
      <c r="I179" s="110"/>
    </row>
    <row r="180" spans="1:9" ht="16.5" customHeight="1">
      <c r="A180" s="27">
        <v>19</v>
      </c>
      <c r="B180" s="54"/>
      <c r="C180" s="54"/>
      <c r="D180" s="133" t="s">
        <v>129</v>
      </c>
      <c r="E180" s="134"/>
      <c r="F180" s="135"/>
      <c r="G180" s="78" t="s">
        <v>139</v>
      </c>
      <c r="H180" s="78">
        <f>H186</f>
        <v>1500000</v>
      </c>
      <c r="I180" s="80">
        <f>I183</f>
        <v>1500000</v>
      </c>
    </row>
    <row r="181" spans="1:9" ht="9.75" customHeight="1">
      <c r="A181" s="27"/>
      <c r="B181" s="26"/>
      <c r="C181" s="26"/>
      <c r="D181" s="28"/>
      <c r="E181" s="29"/>
      <c r="F181" s="30"/>
      <c r="G181" s="100"/>
      <c r="H181" s="100"/>
      <c r="I181" s="101"/>
    </row>
    <row r="182" spans="1:9" ht="16.5" customHeight="1">
      <c r="A182" s="27"/>
      <c r="B182" s="26"/>
      <c r="C182" s="53"/>
      <c r="D182" s="31" t="s">
        <v>0</v>
      </c>
      <c r="E182" s="136">
        <v>6126750000</v>
      </c>
      <c r="F182" s="140"/>
      <c r="G182" s="109"/>
      <c r="H182" s="109"/>
      <c r="I182" s="110"/>
    </row>
    <row r="183" spans="1:9" ht="16.5" customHeight="1">
      <c r="A183" s="52"/>
      <c r="B183" s="26">
        <v>1</v>
      </c>
      <c r="C183" s="26"/>
      <c r="D183" s="33" t="s">
        <v>0</v>
      </c>
      <c r="E183" s="141" t="s">
        <v>127</v>
      </c>
      <c r="F183" s="142"/>
      <c r="G183" s="77" t="s">
        <v>138</v>
      </c>
      <c r="H183" s="81">
        <v>1500000</v>
      </c>
      <c r="I183" s="83">
        <v>1500000</v>
      </c>
    </row>
    <row r="184" spans="1:9" ht="9.75" customHeight="1">
      <c r="A184" s="52"/>
      <c r="B184" s="26"/>
      <c r="C184" s="26"/>
      <c r="D184" s="33"/>
      <c r="E184" s="34"/>
      <c r="F184" s="35"/>
      <c r="G184" s="102"/>
      <c r="H184" s="102"/>
      <c r="I184" s="103"/>
    </row>
    <row r="185" spans="1:9" ht="16.5" customHeight="1">
      <c r="A185" s="52"/>
      <c r="B185" s="26"/>
      <c r="C185" s="26"/>
      <c r="D185" s="31" t="s">
        <v>0</v>
      </c>
      <c r="E185" s="40"/>
      <c r="F185" s="38">
        <v>6126751000</v>
      </c>
      <c r="G185" s="109"/>
      <c r="H185" s="109"/>
      <c r="I185" s="110"/>
    </row>
    <row r="186" spans="1:9" ht="16.5" customHeight="1">
      <c r="A186" s="52"/>
      <c r="B186" s="26"/>
      <c r="C186" s="26">
        <v>1</v>
      </c>
      <c r="D186" s="33" t="s">
        <v>0</v>
      </c>
      <c r="E186" s="41"/>
      <c r="F186" s="44" t="s">
        <v>128</v>
      </c>
      <c r="G186" s="77" t="s">
        <v>138</v>
      </c>
      <c r="H186" s="81">
        <v>1500000</v>
      </c>
      <c r="I186" s="83">
        <v>1500000</v>
      </c>
    </row>
    <row r="187" spans="1:9" ht="9.75" customHeight="1">
      <c r="A187" s="10"/>
      <c r="B187" s="9"/>
      <c r="C187" s="9"/>
      <c r="D187" s="14"/>
      <c r="E187" s="15"/>
      <c r="F187" s="16"/>
      <c r="G187" s="84"/>
      <c r="H187" s="86"/>
      <c r="I187" s="85"/>
    </row>
    <row r="188" spans="1:9" ht="16.5" customHeight="1">
      <c r="A188" s="27"/>
      <c r="B188" s="26"/>
      <c r="C188" s="26"/>
      <c r="D188" s="137">
        <v>6600000000</v>
      </c>
      <c r="E188" s="138"/>
      <c r="F188" s="139"/>
      <c r="G188" s="81"/>
      <c r="H188" s="77"/>
      <c r="I188" s="83"/>
    </row>
    <row r="189" spans="1:9" ht="16.5" customHeight="1">
      <c r="A189" s="27">
        <v>20</v>
      </c>
      <c r="B189" s="26"/>
      <c r="C189" s="26"/>
      <c r="D189" s="133" t="s">
        <v>90</v>
      </c>
      <c r="E189" s="134"/>
      <c r="F189" s="135"/>
      <c r="G189" s="78">
        <v>400000</v>
      </c>
      <c r="H189" s="78" t="s">
        <v>138</v>
      </c>
      <c r="I189" s="80">
        <v>400000</v>
      </c>
    </row>
    <row r="190" spans="1:9" ht="9.75" customHeight="1">
      <c r="A190" s="27"/>
      <c r="B190" s="26"/>
      <c r="C190" s="26"/>
      <c r="D190" s="28"/>
      <c r="E190" s="29"/>
      <c r="F190" s="30"/>
      <c r="G190" s="81"/>
      <c r="H190" s="81"/>
      <c r="I190" s="82"/>
    </row>
    <row r="191" spans="1:9" ht="16.5" customHeight="1">
      <c r="A191" s="27"/>
      <c r="B191" s="26"/>
      <c r="C191" s="26"/>
      <c r="D191" s="31" t="s">
        <v>41</v>
      </c>
      <c r="E191" s="136" t="s">
        <v>77</v>
      </c>
      <c r="F191" s="140"/>
      <c r="G191" s="77"/>
      <c r="H191" s="77"/>
      <c r="I191" s="83"/>
    </row>
    <row r="192" spans="1:9" ht="16.5" customHeight="1">
      <c r="A192" s="27"/>
      <c r="B192" s="26">
        <v>1</v>
      </c>
      <c r="C192" s="26"/>
      <c r="D192" s="33" t="s">
        <v>41</v>
      </c>
      <c r="E192" s="141" t="s">
        <v>44</v>
      </c>
      <c r="F192" s="142"/>
      <c r="G192" s="77">
        <v>400000</v>
      </c>
      <c r="H192" s="81" t="s">
        <v>138</v>
      </c>
      <c r="I192" s="83">
        <v>400000</v>
      </c>
    </row>
    <row r="193" spans="1:9" ht="9.75" customHeight="1">
      <c r="A193" s="27"/>
      <c r="B193" s="26"/>
      <c r="C193" s="26"/>
      <c r="D193" s="33"/>
      <c r="E193" s="34"/>
      <c r="F193" s="35"/>
      <c r="G193" s="77"/>
      <c r="H193" s="77"/>
      <c r="I193" s="83"/>
    </row>
    <row r="194" spans="1:9" ht="16.5" customHeight="1">
      <c r="A194" s="27"/>
      <c r="B194" s="26"/>
      <c r="C194" s="26"/>
      <c r="D194" s="31" t="s">
        <v>41</v>
      </c>
      <c r="E194" s="40"/>
      <c r="F194" s="38">
        <v>6657012000</v>
      </c>
      <c r="G194" s="77"/>
      <c r="H194" s="77"/>
      <c r="I194" s="83"/>
    </row>
    <row r="195" spans="1:9" ht="16.5" customHeight="1">
      <c r="A195" s="27"/>
      <c r="B195" s="26"/>
      <c r="C195" s="26">
        <v>1</v>
      </c>
      <c r="D195" s="33" t="s">
        <v>41</v>
      </c>
      <c r="E195" s="41"/>
      <c r="F195" s="44" t="s">
        <v>116</v>
      </c>
      <c r="G195" s="77">
        <v>400000</v>
      </c>
      <c r="H195" s="81" t="s">
        <v>138</v>
      </c>
      <c r="I195" s="83">
        <v>400000</v>
      </c>
    </row>
    <row r="196" spans="1:9" ht="9.75" customHeight="1">
      <c r="A196" s="10"/>
      <c r="B196" s="9"/>
      <c r="C196" s="9"/>
      <c r="D196" s="14"/>
      <c r="E196" s="15"/>
      <c r="F196" s="16"/>
      <c r="G196" s="84"/>
      <c r="H196" s="86"/>
      <c r="I196" s="85"/>
    </row>
    <row r="197" spans="1:9" ht="16.5" customHeight="1">
      <c r="A197" s="27"/>
      <c r="B197" s="26"/>
      <c r="C197" s="26"/>
      <c r="D197" s="137">
        <v>6800000000</v>
      </c>
      <c r="E197" s="138"/>
      <c r="F197" s="139"/>
      <c r="G197" s="77"/>
      <c r="H197" s="77"/>
      <c r="I197" s="83"/>
    </row>
    <row r="198" spans="1:9" ht="16.5" customHeight="1">
      <c r="A198" s="27">
        <v>22</v>
      </c>
      <c r="B198" s="26"/>
      <c r="C198" s="26"/>
      <c r="D198" s="133" t="s">
        <v>91</v>
      </c>
      <c r="E198" s="134"/>
      <c r="F198" s="135"/>
      <c r="G198" s="78">
        <f>G201</f>
        <v>3292615</v>
      </c>
      <c r="H198" s="78" t="s">
        <v>139</v>
      </c>
      <c r="I198" s="80">
        <f>I201</f>
        <v>3292615</v>
      </c>
    </row>
    <row r="199" spans="1:9" ht="9.75" customHeight="1">
      <c r="A199" s="27"/>
      <c r="B199" s="26"/>
      <c r="C199" s="26"/>
      <c r="D199" s="28"/>
      <c r="E199" s="29"/>
      <c r="F199" s="30"/>
      <c r="G199" s="81"/>
      <c r="H199" s="81"/>
      <c r="I199" s="82"/>
    </row>
    <row r="200" spans="1:10" s="4" customFormat="1" ht="16.5" customHeight="1">
      <c r="A200" s="27"/>
      <c r="B200" s="26"/>
      <c r="C200" s="26"/>
      <c r="D200" s="31" t="s">
        <v>18</v>
      </c>
      <c r="E200" s="136" t="s">
        <v>78</v>
      </c>
      <c r="F200" s="140"/>
      <c r="G200" s="77"/>
      <c r="H200" s="81"/>
      <c r="I200" s="83"/>
      <c r="J200" s="1"/>
    </row>
    <row r="201" spans="1:9" ht="16.5" customHeight="1">
      <c r="A201" s="27"/>
      <c r="B201" s="26">
        <v>1</v>
      </c>
      <c r="C201" s="26"/>
      <c r="D201" s="33" t="s">
        <v>18</v>
      </c>
      <c r="E201" s="141" t="s">
        <v>12</v>
      </c>
      <c r="F201" s="142"/>
      <c r="G201" s="77">
        <f>SUM(G203:G204)</f>
        <v>3292615</v>
      </c>
      <c r="H201" s="81" t="s">
        <v>138</v>
      </c>
      <c r="I201" s="83">
        <f>SUM(I202:I205)</f>
        <v>3292615</v>
      </c>
    </row>
    <row r="202" spans="1:9" ht="9" customHeight="1">
      <c r="A202" s="27"/>
      <c r="B202" s="26"/>
      <c r="C202" s="26"/>
      <c r="D202" s="33"/>
      <c r="E202" s="41"/>
      <c r="F202" s="39"/>
      <c r="G202" s="77"/>
      <c r="H202" s="77"/>
      <c r="I202" s="83"/>
    </row>
    <row r="203" spans="1:9" ht="16.5" customHeight="1">
      <c r="A203" s="27"/>
      <c r="B203" s="26"/>
      <c r="C203" s="26"/>
      <c r="D203" s="31" t="s">
        <v>18</v>
      </c>
      <c r="E203" s="42"/>
      <c r="F203" s="38">
        <v>6808013600</v>
      </c>
      <c r="G203" s="77"/>
      <c r="H203" s="77"/>
      <c r="I203" s="83"/>
    </row>
    <row r="204" spans="1:9" ht="16.5" customHeight="1">
      <c r="A204" s="27"/>
      <c r="B204" s="26"/>
      <c r="C204" s="26">
        <v>1</v>
      </c>
      <c r="D204" s="33"/>
      <c r="E204" s="43"/>
      <c r="F204" s="44" t="s">
        <v>117</v>
      </c>
      <c r="G204" s="77">
        <v>3292615</v>
      </c>
      <c r="H204" s="81" t="s">
        <v>138</v>
      </c>
      <c r="I204" s="83">
        <v>3292615</v>
      </c>
    </row>
    <row r="205" spans="1:9" ht="9" customHeight="1">
      <c r="A205" s="10"/>
      <c r="B205" s="9"/>
      <c r="C205" s="9"/>
      <c r="D205" s="11"/>
      <c r="E205" s="12"/>
      <c r="F205" s="23"/>
      <c r="G205" s="86"/>
      <c r="H205" s="84"/>
      <c r="I205" s="85"/>
    </row>
    <row r="206" spans="1:9" ht="16.5" customHeight="1">
      <c r="A206" s="27"/>
      <c r="B206" s="26"/>
      <c r="C206" s="26"/>
      <c r="D206" s="137">
        <v>7100000000</v>
      </c>
      <c r="E206" s="138"/>
      <c r="F206" s="139"/>
      <c r="G206" s="77"/>
      <c r="H206" s="81"/>
      <c r="I206" s="83"/>
    </row>
    <row r="207" spans="1:9" ht="16.5" customHeight="1">
      <c r="A207" s="27">
        <v>24</v>
      </c>
      <c r="B207" s="26"/>
      <c r="C207" s="26"/>
      <c r="D207" s="133" t="s">
        <v>42</v>
      </c>
      <c r="E207" s="134"/>
      <c r="F207" s="135"/>
      <c r="G207" s="78">
        <v>46000</v>
      </c>
      <c r="H207" s="78">
        <v>92978</v>
      </c>
      <c r="I207" s="96">
        <v>138978</v>
      </c>
    </row>
    <row r="208" spans="1:9" ht="9" customHeight="1">
      <c r="A208" s="27"/>
      <c r="B208" s="26"/>
      <c r="C208" s="26"/>
      <c r="D208" s="28"/>
      <c r="E208" s="29"/>
      <c r="F208" s="30"/>
      <c r="G208" s="77"/>
      <c r="H208" s="77"/>
      <c r="I208" s="83"/>
    </row>
    <row r="209" spans="1:9" ht="16.5" customHeight="1">
      <c r="A209" s="27"/>
      <c r="B209" s="26"/>
      <c r="C209" s="26"/>
      <c r="D209" s="31" t="s">
        <v>0</v>
      </c>
      <c r="E209" s="136" t="s">
        <v>43</v>
      </c>
      <c r="F209" s="140"/>
      <c r="G209" s="77"/>
      <c r="H209" s="77"/>
      <c r="I209" s="83"/>
    </row>
    <row r="210" spans="1:9" ht="16.5" customHeight="1">
      <c r="A210" s="27"/>
      <c r="B210" s="26">
        <v>1</v>
      </c>
      <c r="C210" s="26"/>
      <c r="D210" s="33" t="s">
        <v>0</v>
      </c>
      <c r="E210" s="141" t="s">
        <v>44</v>
      </c>
      <c r="F210" s="142"/>
      <c r="G210" s="81" t="s">
        <v>138</v>
      </c>
      <c r="H210" s="81">
        <v>92978</v>
      </c>
      <c r="I210" s="83">
        <v>92978</v>
      </c>
    </row>
    <row r="211" spans="1:9" ht="9" customHeight="1">
      <c r="A211" s="27"/>
      <c r="B211" s="26"/>
      <c r="C211" s="26"/>
      <c r="D211" s="33"/>
      <c r="E211" s="34"/>
      <c r="F211" s="35"/>
      <c r="G211" s="77"/>
      <c r="H211" s="77"/>
      <c r="I211" s="83"/>
    </row>
    <row r="212" spans="1:9" ht="16.5" customHeight="1">
      <c r="A212" s="27"/>
      <c r="B212" s="26"/>
      <c r="C212" s="26"/>
      <c r="D212" s="31" t="s">
        <v>0</v>
      </c>
      <c r="E212" s="40"/>
      <c r="F212" s="38" t="s">
        <v>45</v>
      </c>
      <c r="G212" s="77"/>
      <c r="H212" s="77"/>
      <c r="I212" s="83"/>
    </row>
    <row r="213" spans="1:9" ht="16.5" customHeight="1">
      <c r="A213" s="27"/>
      <c r="B213" s="26"/>
      <c r="C213" s="26">
        <v>1</v>
      </c>
      <c r="D213" s="33" t="s">
        <v>0</v>
      </c>
      <c r="E213" s="41"/>
      <c r="F213" s="44" t="s">
        <v>13</v>
      </c>
      <c r="G213" s="81" t="s">
        <v>138</v>
      </c>
      <c r="H213" s="77">
        <v>70478</v>
      </c>
      <c r="I213" s="83">
        <v>70478</v>
      </c>
    </row>
    <row r="214" spans="1:9" ht="9" customHeight="1" thickBot="1">
      <c r="A214" s="66"/>
      <c r="B214" s="67"/>
      <c r="C214" s="67"/>
      <c r="D214" s="120"/>
      <c r="E214" s="121"/>
      <c r="F214" s="122"/>
      <c r="G214" s="89"/>
      <c r="H214" s="89"/>
      <c r="I214" s="90"/>
    </row>
    <row r="215" spans="1:9" ht="16.5" customHeight="1">
      <c r="A215" s="116"/>
      <c r="B215" s="117"/>
      <c r="C215" s="117"/>
      <c r="D215" s="124" t="s">
        <v>0</v>
      </c>
      <c r="E215" s="125"/>
      <c r="F215" s="126" t="s">
        <v>46</v>
      </c>
      <c r="G215" s="119"/>
      <c r="H215" s="119"/>
      <c r="I215" s="118"/>
    </row>
    <row r="216" spans="1:9" ht="16.5" customHeight="1">
      <c r="A216" s="27"/>
      <c r="B216" s="26"/>
      <c r="C216" s="26">
        <v>2</v>
      </c>
      <c r="D216" s="33" t="s">
        <v>0</v>
      </c>
      <c r="E216" s="41"/>
      <c r="F216" s="44" t="s">
        <v>118</v>
      </c>
      <c r="G216" s="81" t="s">
        <v>138</v>
      </c>
      <c r="H216" s="77">
        <v>22500</v>
      </c>
      <c r="I216" s="83">
        <v>22500</v>
      </c>
    </row>
    <row r="217" spans="1:9" ht="9.75" customHeight="1">
      <c r="A217" s="27"/>
      <c r="B217" s="26"/>
      <c r="C217" s="26"/>
      <c r="D217" s="31"/>
      <c r="E217" s="136"/>
      <c r="F217" s="145"/>
      <c r="G217" s="77"/>
      <c r="H217" s="77"/>
      <c r="I217" s="83"/>
    </row>
    <row r="218" spans="1:9" ht="16.5" customHeight="1">
      <c r="A218" s="27"/>
      <c r="B218" s="26"/>
      <c r="C218" s="26"/>
      <c r="D218" s="31" t="s">
        <v>0</v>
      </c>
      <c r="E218" s="136" t="s">
        <v>47</v>
      </c>
      <c r="F218" s="140"/>
      <c r="G218" s="77"/>
      <c r="H218" s="77"/>
      <c r="I218" s="83"/>
    </row>
    <row r="219" spans="1:9" ht="16.5" customHeight="1">
      <c r="A219" s="27"/>
      <c r="B219" s="26">
        <v>2</v>
      </c>
      <c r="C219" s="26"/>
      <c r="D219" s="33" t="s">
        <v>0</v>
      </c>
      <c r="E219" s="141" t="s">
        <v>48</v>
      </c>
      <c r="F219" s="142"/>
      <c r="G219" s="81">
        <v>46000</v>
      </c>
      <c r="H219" s="81" t="s">
        <v>138</v>
      </c>
      <c r="I219" s="83">
        <v>46000</v>
      </c>
    </row>
    <row r="220" spans="1:9" ht="9.75" customHeight="1">
      <c r="A220" s="27"/>
      <c r="B220" s="26"/>
      <c r="C220" s="26"/>
      <c r="D220" s="33"/>
      <c r="E220" s="34"/>
      <c r="F220" s="35"/>
      <c r="G220" s="77"/>
      <c r="H220" s="77"/>
      <c r="I220" s="83"/>
    </row>
    <row r="221" spans="1:9" ht="16.5" customHeight="1">
      <c r="A221" s="27"/>
      <c r="B221" s="26"/>
      <c r="C221" s="26"/>
      <c r="D221" s="31" t="s">
        <v>0</v>
      </c>
      <c r="E221" s="40"/>
      <c r="F221" s="38" t="s">
        <v>49</v>
      </c>
      <c r="G221" s="77"/>
      <c r="H221" s="77"/>
      <c r="I221" s="83"/>
    </row>
    <row r="222" spans="1:9" ht="16.5" customHeight="1">
      <c r="A222" s="27"/>
      <c r="B222" s="26"/>
      <c r="C222" s="26">
        <v>1</v>
      </c>
      <c r="D222" s="33" t="s">
        <v>0</v>
      </c>
      <c r="E222" s="41"/>
      <c r="F222" s="44" t="s">
        <v>119</v>
      </c>
      <c r="G222" s="77">
        <v>46000</v>
      </c>
      <c r="H222" s="81" t="s">
        <v>138</v>
      </c>
      <c r="I222" s="83">
        <v>46000</v>
      </c>
    </row>
    <row r="223" spans="1:10" ht="9.75" customHeight="1">
      <c r="A223" s="10"/>
      <c r="B223" s="9"/>
      <c r="C223" s="9"/>
      <c r="D223" s="20"/>
      <c r="E223" s="21"/>
      <c r="F223" s="22"/>
      <c r="G223" s="92"/>
      <c r="H223" s="92"/>
      <c r="I223" s="93"/>
      <c r="J223" s="4"/>
    </row>
    <row r="224" spans="1:9" ht="16.5" customHeight="1">
      <c r="A224" s="27"/>
      <c r="B224" s="26"/>
      <c r="C224" s="26"/>
      <c r="D224" s="137">
        <v>8400000000</v>
      </c>
      <c r="E224" s="138"/>
      <c r="F224" s="139"/>
      <c r="G224" s="94"/>
      <c r="H224" s="94"/>
      <c r="I224" s="95"/>
    </row>
    <row r="225" spans="1:9" ht="16.5" customHeight="1">
      <c r="A225" s="27">
        <v>31</v>
      </c>
      <c r="B225" s="26"/>
      <c r="C225" s="26"/>
      <c r="D225" s="133" t="s">
        <v>27</v>
      </c>
      <c r="E225" s="134"/>
      <c r="F225" s="135"/>
      <c r="G225" s="78">
        <f>G228</f>
        <v>144684</v>
      </c>
      <c r="H225" s="78" t="s">
        <v>138</v>
      </c>
      <c r="I225" s="96">
        <f>SUM(G225:H225)</f>
        <v>144684</v>
      </c>
    </row>
    <row r="226" spans="1:9" ht="9.75" customHeight="1">
      <c r="A226" s="27"/>
      <c r="B226" s="26"/>
      <c r="C226" s="26"/>
      <c r="D226" s="29"/>
      <c r="E226" s="29"/>
      <c r="F226" s="30"/>
      <c r="G226" s="77"/>
      <c r="H226" s="77"/>
      <c r="I226" s="83"/>
    </row>
    <row r="227" spans="1:9" ht="16.5" customHeight="1">
      <c r="A227" s="27"/>
      <c r="B227" s="26"/>
      <c r="C227" s="26"/>
      <c r="D227" s="31" t="s">
        <v>0</v>
      </c>
      <c r="E227" s="136" t="s">
        <v>79</v>
      </c>
      <c r="F227" s="140"/>
      <c r="G227" s="77"/>
      <c r="H227" s="77"/>
      <c r="I227" s="83"/>
    </row>
    <row r="228" spans="1:9" ht="16.5" customHeight="1">
      <c r="A228" s="27"/>
      <c r="B228" s="26">
        <v>1</v>
      </c>
      <c r="C228" s="26"/>
      <c r="D228" s="33" t="s">
        <v>0</v>
      </c>
      <c r="E228" s="141" t="s">
        <v>28</v>
      </c>
      <c r="F228" s="142"/>
      <c r="G228" s="77">
        <f>SUM(G230:G231)</f>
        <v>144684</v>
      </c>
      <c r="H228" s="87" t="s">
        <v>138</v>
      </c>
      <c r="I228" s="83">
        <f>SUM(G228:H228)</f>
        <v>144684</v>
      </c>
    </row>
    <row r="229" spans="1:9" ht="9.75" customHeight="1">
      <c r="A229" s="27"/>
      <c r="B229" s="26"/>
      <c r="C229" s="26"/>
      <c r="D229" s="33"/>
      <c r="E229" s="34"/>
      <c r="F229" s="35"/>
      <c r="G229" s="77"/>
      <c r="H229" s="77"/>
      <c r="I229" s="83"/>
    </row>
    <row r="230" spans="1:9" ht="16.5" customHeight="1">
      <c r="A230" s="27"/>
      <c r="B230" s="26"/>
      <c r="C230" s="26"/>
      <c r="D230" s="28"/>
      <c r="E230" s="29"/>
      <c r="F230" s="38" t="s">
        <v>80</v>
      </c>
      <c r="G230" s="81"/>
      <c r="H230" s="81"/>
      <c r="I230" s="83"/>
    </row>
    <row r="231" spans="1:9" ht="33" customHeight="1">
      <c r="A231" s="27"/>
      <c r="B231" s="26"/>
      <c r="C231" s="46">
        <v>1</v>
      </c>
      <c r="D231" s="28"/>
      <c r="E231" s="29"/>
      <c r="F231" s="47" t="s">
        <v>120</v>
      </c>
      <c r="G231" s="87">
        <v>144684</v>
      </c>
      <c r="H231" s="87" t="s">
        <v>138</v>
      </c>
      <c r="I231" s="88">
        <f>SUM(G231:H231)</f>
        <v>144684</v>
      </c>
    </row>
    <row r="232" spans="1:9" ht="9.75" customHeight="1">
      <c r="A232" s="10"/>
      <c r="B232" s="9"/>
      <c r="C232" s="9"/>
      <c r="D232" s="14"/>
      <c r="E232" s="15"/>
      <c r="F232" s="16"/>
      <c r="G232" s="86"/>
      <c r="H232" s="84"/>
      <c r="I232" s="85"/>
    </row>
    <row r="233" spans="1:9" ht="16.5" customHeight="1">
      <c r="A233" s="27"/>
      <c r="B233" s="26"/>
      <c r="C233" s="26"/>
      <c r="D233" s="137">
        <v>8900000000</v>
      </c>
      <c r="E233" s="138"/>
      <c r="F233" s="139"/>
      <c r="G233" s="77"/>
      <c r="H233" s="81"/>
      <c r="I233" s="83"/>
    </row>
    <row r="234" spans="1:9" ht="16.5" customHeight="1">
      <c r="A234" s="27">
        <v>32</v>
      </c>
      <c r="B234" s="26"/>
      <c r="C234" s="26"/>
      <c r="D234" s="133" t="s">
        <v>51</v>
      </c>
      <c r="E234" s="134"/>
      <c r="F234" s="135"/>
      <c r="G234" s="78">
        <v>39365</v>
      </c>
      <c r="H234" s="78" t="s">
        <v>138</v>
      </c>
      <c r="I234" s="80">
        <v>39365</v>
      </c>
    </row>
    <row r="235" spans="1:9" ht="9.75" customHeight="1">
      <c r="A235" s="27"/>
      <c r="B235" s="26"/>
      <c r="C235" s="26"/>
      <c r="D235" s="28"/>
      <c r="E235" s="29"/>
      <c r="F235" s="30"/>
      <c r="G235" s="81"/>
      <c r="H235" s="81"/>
      <c r="I235" s="83"/>
    </row>
    <row r="236" spans="1:9" ht="16.5" customHeight="1">
      <c r="A236" s="27"/>
      <c r="B236" s="26"/>
      <c r="C236" s="26"/>
      <c r="D236" s="31" t="s">
        <v>0</v>
      </c>
      <c r="E236" s="136" t="s">
        <v>81</v>
      </c>
      <c r="F236" s="140"/>
      <c r="G236" s="77"/>
      <c r="H236" s="77"/>
      <c r="I236" s="83"/>
    </row>
    <row r="237" spans="1:9" ht="16.5" customHeight="1">
      <c r="A237" s="27"/>
      <c r="B237" s="26">
        <v>1</v>
      </c>
      <c r="C237" s="26"/>
      <c r="D237" s="33" t="s">
        <v>0</v>
      </c>
      <c r="E237" s="141" t="s">
        <v>102</v>
      </c>
      <c r="F237" s="142"/>
      <c r="G237" s="81">
        <v>39365</v>
      </c>
      <c r="H237" s="81" t="s">
        <v>138</v>
      </c>
      <c r="I237" s="83">
        <v>39365</v>
      </c>
    </row>
    <row r="238" spans="1:9" ht="9.75" customHeight="1">
      <c r="A238" s="27"/>
      <c r="B238" s="26"/>
      <c r="C238" s="26"/>
      <c r="D238" s="33"/>
      <c r="E238" s="34"/>
      <c r="F238" s="35"/>
      <c r="G238" s="77"/>
      <c r="H238" s="77"/>
      <c r="I238" s="83"/>
    </row>
    <row r="239" spans="1:9" ht="16.5" customHeight="1">
      <c r="A239" s="27"/>
      <c r="B239" s="26"/>
      <c r="C239" s="26"/>
      <c r="D239" s="31" t="s">
        <v>0</v>
      </c>
      <c r="E239" s="40"/>
      <c r="F239" s="38" t="s">
        <v>82</v>
      </c>
      <c r="G239" s="77"/>
      <c r="H239" s="77"/>
      <c r="I239" s="83"/>
    </row>
    <row r="240" spans="1:9" ht="16.5" customHeight="1">
      <c r="A240" s="27"/>
      <c r="B240" s="26"/>
      <c r="C240" s="26">
        <v>1</v>
      </c>
      <c r="D240" s="33" t="s">
        <v>0</v>
      </c>
      <c r="E240" s="41"/>
      <c r="F240" s="39" t="s">
        <v>52</v>
      </c>
      <c r="G240" s="77">
        <v>39365</v>
      </c>
      <c r="H240" s="81" t="s">
        <v>138</v>
      </c>
      <c r="I240" s="83">
        <v>39365</v>
      </c>
    </row>
    <row r="241" spans="1:9" ht="9.75" customHeight="1">
      <c r="A241" s="27"/>
      <c r="B241" s="26"/>
      <c r="C241" s="26"/>
      <c r="D241" s="31"/>
      <c r="E241" s="136"/>
      <c r="F241" s="145"/>
      <c r="G241" s="102"/>
      <c r="H241" s="102"/>
      <c r="I241" s="103"/>
    </row>
    <row r="242" spans="1:9" ht="60" customHeight="1">
      <c r="A242" s="10"/>
      <c r="B242" s="9"/>
      <c r="C242" s="9"/>
      <c r="D242" s="14"/>
      <c r="E242" s="15"/>
      <c r="F242" s="16"/>
      <c r="G242" s="86"/>
      <c r="H242" s="111"/>
      <c r="I242" s="112"/>
    </row>
    <row r="243" spans="1:9" ht="60" customHeight="1">
      <c r="A243" s="10"/>
      <c r="B243" s="9"/>
      <c r="C243" s="9"/>
      <c r="D243" s="14"/>
      <c r="E243" s="15"/>
      <c r="F243" s="16"/>
      <c r="G243" s="113"/>
      <c r="H243" s="111"/>
      <c r="I243" s="112"/>
    </row>
    <row r="244" spans="1:9" ht="60" customHeight="1">
      <c r="A244" s="10"/>
      <c r="B244" s="9"/>
      <c r="C244" s="9"/>
      <c r="D244" s="14"/>
      <c r="E244" s="15"/>
      <c r="F244" s="16"/>
      <c r="G244" s="113"/>
      <c r="H244" s="111"/>
      <c r="I244" s="112"/>
    </row>
    <row r="245" spans="1:9" ht="12.75" customHeight="1" thickBot="1">
      <c r="A245" s="17"/>
      <c r="B245" s="18"/>
      <c r="C245" s="24"/>
      <c r="D245" s="19"/>
      <c r="E245" s="143"/>
      <c r="F245" s="144"/>
      <c r="G245" s="114"/>
      <c r="H245" s="114"/>
      <c r="I245" s="115"/>
    </row>
    <row r="246" spans="1:9" ht="16.5">
      <c r="A246" s="7"/>
      <c r="B246" s="7"/>
      <c r="C246" s="7"/>
      <c r="I246" s="6"/>
    </row>
    <row r="247" spans="1:9" ht="16.5">
      <c r="A247" s="7"/>
      <c r="B247" s="7"/>
      <c r="C247" s="7"/>
      <c r="I247" s="6"/>
    </row>
    <row r="248" spans="1:9" ht="16.5">
      <c r="A248" s="7"/>
      <c r="B248" s="7"/>
      <c r="C248" s="7"/>
      <c r="I248" s="6"/>
    </row>
    <row r="249" spans="1:9" ht="16.5">
      <c r="A249" s="7"/>
      <c r="B249" s="7"/>
      <c r="C249" s="7"/>
      <c r="I249" s="6"/>
    </row>
    <row r="250" spans="1:9" ht="16.5">
      <c r="A250" s="7"/>
      <c r="B250" s="7"/>
      <c r="C250" s="7"/>
      <c r="I250" s="6"/>
    </row>
    <row r="251" spans="1:9" ht="16.5">
      <c r="A251" s="7"/>
      <c r="B251" s="7"/>
      <c r="C251" s="7"/>
      <c r="I251" s="6"/>
    </row>
    <row r="252" spans="1:9" ht="16.5">
      <c r="A252" s="7"/>
      <c r="B252" s="7"/>
      <c r="C252" s="7"/>
      <c r="I252" s="6"/>
    </row>
    <row r="253" spans="1:9" ht="16.5">
      <c r="A253" s="7"/>
      <c r="B253" s="7"/>
      <c r="C253" s="7"/>
      <c r="I253" s="6"/>
    </row>
    <row r="254" spans="1:9" ht="16.5">
      <c r="A254" s="7"/>
      <c r="B254" s="7"/>
      <c r="C254" s="7"/>
      <c r="I254" s="6"/>
    </row>
    <row r="255" spans="1:9" ht="16.5">
      <c r="A255" s="7"/>
      <c r="B255" s="7"/>
      <c r="C255" s="7"/>
      <c r="I255" s="6"/>
    </row>
    <row r="256" spans="1:9" ht="16.5">
      <c r="A256" s="7"/>
      <c r="B256" s="7"/>
      <c r="C256" s="7"/>
      <c r="I256" s="6"/>
    </row>
    <row r="257" spans="1:9" ht="16.5">
      <c r="A257" s="7"/>
      <c r="B257" s="7"/>
      <c r="C257" s="7"/>
      <c r="I257" s="6"/>
    </row>
    <row r="258" spans="1:9" ht="16.5">
      <c r="A258" s="7"/>
      <c r="B258" s="7"/>
      <c r="C258" s="7"/>
      <c r="I258" s="6"/>
    </row>
    <row r="259" spans="1:9" ht="16.5">
      <c r="A259" s="7"/>
      <c r="B259" s="7"/>
      <c r="C259" s="7"/>
      <c r="I259" s="6"/>
    </row>
    <row r="260" spans="1:9" ht="16.5">
      <c r="A260" s="7"/>
      <c r="B260" s="7"/>
      <c r="C260" s="7"/>
      <c r="I260" s="6"/>
    </row>
    <row r="261" spans="1:9" ht="16.5">
      <c r="A261" s="7"/>
      <c r="B261" s="7"/>
      <c r="C261" s="7"/>
      <c r="I261" s="6"/>
    </row>
    <row r="262" spans="1:9" ht="16.5">
      <c r="A262" s="7"/>
      <c r="B262" s="7"/>
      <c r="C262" s="7"/>
      <c r="I262" s="6"/>
    </row>
    <row r="263" spans="1:9" ht="16.5">
      <c r="A263" s="7"/>
      <c r="B263" s="7"/>
      <c r="C263" s="7"/>
      <c r="I263" s="6"/>
    </row>
    <row r="264" spans="1:9" ht="16.5">
      <c r="A264" s="7"/>
      <c r="B264" s="7"/>
      <c r="C264" s="7"/>
      <c r="I264" s="6"/>
    </row>
    <row r="265" spans="1:9" ht="16.5">
      <c r="A265" s="7"/>
      <c r="B265" s="7"/>
      <c r="C265" s="7"/>
      <c r="I265" s="6"/>
    </row>
    <row r="266" spans="1:9" ht="16.5">
      <c r="A266" s="7"/>
      <c r="B266" s="7"/>
      <c r="C266" s="7"/>
      <c r="I266" s="6"/>
    </row>
    <row r="267" spans="1:9" ht="16.5">
      <c r="A267" s="7"/>
      <c r="B267" s="7"/>
      <c r="C267" s="7"/>
      <c r="I267" s="6"/>
    </row>
    <row r="268" spans="1:9" ht="16.5">
      <c r="A268" s="7"/>
      <c r="B268" s="7"/>
      <c r="C268" s="7"/>
      <c r="I268" s="6"/>
    </row>
    <row r="269" spans="1:9" ht="16.5">
      <c r="A269" s="7"/>
      <c r="B269" s="7"/>
      <c r="C269" s="7"/>
      <c r="I269" s="6"/>
    </row>
    <row r="270" spans="1:9" ht="16.5">
      <c r="A270" s="7"/>
      <c r="B270" s="7"/>
      <c r="C270" s="7"/>
      <c r="I270" s="6"/>
    </row>
    <row r="271" spans="1:9" ht="16.5">
      <c r="A271" s="7"/>
      <c r="B271" s="7"/>
      <c r="C271" s="7"/>
      <c r="I271" s="6"/>
    </row>
    <row r="272" spans="1:9" ht="16.5">
      <c r="A272" s="7"/>
      <c r="B272" s="7"/>
      <c r="C272" s="7"/>
      <c r="I272" s="6"/>
    </row>
    <row r="273" spans="1:9" ht="16.5">
      <c r="A273" s="7"/>
      <c r="B273" s="7"/>
      <c r="C273" s="7"/>
      <c r="I273" s="6"/>
    </row>
    <row r="274" spans="1:9" ht="16.5">
      <c r="A274" s="7"/>
      <c r="B274" s="7"/>
      <c r="C274" s="7"/>
      <c r="I274" s="6"/>
    </row>
    <row r="275" spans="1:9" ht="16.5">
      <c r="A275" s="7"/>
      <c r="B275" s="7"/>
      <c r="C275" s="7"/>
      <c r="I275" s="6"/>
    </row>
    <row r="276" spans="1:9" ht="16.5">
      <c r="A276" s="7"/>
      <c r="B276" s="7"/>
      <c r="C276" s="7"/>
      <c r="I276" s="6"/>
    </row>
    <row r="277" spans="1:9" ht="16.5">
      <c r="A277" s="7"/>
      <c r="B277" s="7"/>
      <c r="C277" s="7"/>
      <c r="I277" s="6"/>
    </row>
    <row r="278" spans="1:9" ht="16.5">
      <c r="A278" s="7"/>
      <c r="B278" s="7"/>
      <c r="C278" s="7"/>
      <c r="I278" s="6"/>
    </row>
    <row r="279" spans="1:9" ht="16.5">
      <c r="A279" s="7"/>
      <c r="B279" s="7"/>
      <c r="C279" s="7"/>
      <c r="I279" s="6"/>
    </row>
    <row r="280" spans="1:9" ht="16.5">
      <c r="A280" s="7"/>
      <c r="B280" s="7"/>
      <c r="C280" s="7"/>
      <c r="I280" s="6"/>
    </row>
    <row r="281" spans="1:9" ht="16.5">
      <c r="A281" s="7"/>
      <c r="B281" s="7"/>
      <c r="C281" s="7"/>
      <c r="I281" s="6"/>
    </row>
    <row r="282" spans="1:9" ht="16.5">
      <c r="A282" s="7"/>
      <c r="B282" s="7"/>
      <c r="C282" s="7"/>
      <c r="I282" s="6"/>
    </row>
    <row r="283" spans="1:9" ht="16.5">
      <c r="A283" s="7"/>
      <c r="B283" s="7"/>
      <c r="C283" s="7"/>
      <c r="I283" s="6"/>
    </row>
    <row r="284" spans="1:9" ht="16.5">
      <c r="A284" s="7"/>
      <c r="B284" s="7"/>
      <c r="C284" s="7"/>
      <c r="I284" s="6"/>
    </row>
    <row r="285" spans="1:9" ht="16.5">
      <c r="A285" s="7"/>
      <c r="B285" s="7"/>
      <c r="C285" s="7"/>
      <c r="I285" s="6"/>
    </row>
    <row r="286" spans="1:9" ht="16.5">
      <c r="A286" s="7"/>
      <c r="B286" s="7"/>
      <c r="C286" s="7"/>
      <c r="I286" s="6"/>
    </row>
    <row r="287" spans="1:9" ht="16.5">
      <c r="A287" s="7"/>
      <c r="B287" s="7"/>
      <c r="C287" s="7"/>
      <c r="I287" s="6"/>
    </row>
    <row r="288" spans="1:9" ht="16.5">
      <c r="A288" s="7"/>
      <c r="B288" s="7"/>
      <c r="C288" s="7"/>
      <c r="I288" s="6"/>
    </row>
    <row r="289" spans="1:9" ht="16.5">
      <c r="A289" s="7"/>
      <c r="B289" s="7"/>
      <c r="C289" s="7"/>
      <c r="I289" s="6"/>
    </row>
    <row r="290" spans="1:9" ht="16.5">
      <c r="A290" s="7"/>
      <c r="B290" s="7"/>
      <c r="C290" s="7"/>
      <c r="I290" s="6"/>
    </row>
    <row r="291" spans="1:9" ht="16.5">
      <c r="A291" s="7"/>
      <c r="B291" s="7"/>
      <c r="C291" s="7"/>
      <c r="I291" s="6"/>
    </row>
    <row r="292" spans="1:9" ht="16.5">
      <c r="A292" s="7"/>
      <c r="B292" s="7"/>
      <c r="C292" s="7"/>
      <c r="I292" s="6"/>
    </row>
    <row r="293" spans="1:9" ht="16.5">
      <c r="A293" s="7"/>
      <c r="B293" s="7"/>
      <c r="C293" s="7"/>
      <c r="I293" s="6"/>
    </row>
    <row r="294" spans="1:9" ht="16.5">
      <c r="A294" s="7"/>
      <c r="B294" s="7"/>
      <c r="C294" s="7"/>
      <c r="I294" s="6"/>
    </row>
    <row r="295" spans="1:9" ht="16.5">
      <c r="A295" s="7"/>
      <c r="B295" s="7"/>
      <c r="C295" s="7"/>
      <c r="I295" s="6"/>
    </row>
    <row r="296" spans="1:9" ht="16.5">
      <c r="A296" s="7"/>
      <c r="B296" s="7"/>
      <c r="C296" s="7"/>
      <c r="I296" s="6"/>
    </row>
    <row r="297" spans="1:9" ht="16.5">
      <c r="A297" s="7"/>
      <c r="B297" s="7"/>
      <c r="C297" s="7"/>
      <c r="I297" s="6"/>
    </row>
    <row r="298" spans="1:9" ht="16.5">
      <c r="A298" s="7"/>
      <c r="B298" s="7"/>
      <c r="C298" s="7"/>
      <c r="I298" s="6"/>
    </row>
    <row r="299" spans="1:9" ht="16.5">
      <c r="A299" s="7"/>
      <c r="B299" s="7"/>
      <c r="C299" s="7"/>
      <c r="I299" s="6"/>
    </row>
    <row r="300" spans="1:9" ht="16.5">
      <c r="A300" s="7"/>
      <c r="B300" s="7"/>
      <c r="C300" s="7"/>
      <c r="I300" s="6"/>
    </row>
    <row r="301" spans="1:9" ht="16.5">
      <c r="A301" s="7"/>
      <c r="B301" s="7"/>
      <c r="C301" s="7"/>
      <c r="I301" s="6"/>
    </row>
    <row r="302" spans="1:9" ht="16.5">
      <c r="A302" s="7"/>
      <c r="B302" s="7"/>
      <c r="C302" s="7"/>
      <c r="I302" s="6"/>
    </row>
    <row r="303" spans="1:9" ht="16.5">
      <c r="A303" s="7"/>
      <c r="B303" s="7"/>
      <c r="C303" s="7"/>
      <c r="I303" s="6"/>
    </row>
    <row r="304" spans="1:9" ht="16.5">
      <c r="A304" s="7"/>
      <c r="B304" s="7"/>
      <c r="C304" s="7"/>
      <c r="I304" s="6"/>
    </row>
    <row r="305" spans="1:9" ht="16.5">
      <c r="A305" s="7"/>
      <c r="B305" s="7"/>
      <c r="C305" s="7"/>
      <c r="I305" s="6"/>
    </row>
    <row r="306" spans="1:9" ht="16.5">
      <c r="A306" s="7"/>
      <c r="B306" s="7"/>
      <c r="C306" s="7"/>
      <c r="I306" s="6"/>
    </row>
    <row r="307" spans="1:9" ht="16.5">
      <c r="A307" s="7"/>
      <c r="B307" s="7"/>
      <c r="C307" s="7"/>
      <c r="I307" s="6"/>
    </row>
    <row r="308" spans="1:9" ht="16.5">
      <c r="A308" s="7"/>
      <c r="B308" s="7"/>
      <c r="C308" s="7"/>
      <c r="I308" s="6"/>
    </row>
    <row r="309" spans="1:9" ht="16.5">
      <c r="A309" s="7"/>
      <c r="B309" s="7"/>
      <c r="C309" s="7"/>
      <c r="I309" s="6"/>
    </row>
    <row r="310" spans="1:9" ht="16.5">
      <c r="A310" s="7"/>
      <c r="B310" s="7"/>
      <c r="C310" s="7"/>
      <c r="I310" s="6"/>
    </row>
    <row r="311" spans="1:9" ht="16.5">
      <c r="A311" s="7"/>
      <c r="B311" s="7"/>
      <c r="C311" s="7"/>
      <c r="I311" s="6"/>
    </row>
    <row r="312" spans="1:9" ht="16.5">
      <c r="A312" s="7"/>
      <c r="B312" s="7"/>
      <c r="C312" s="7"/>
      <c r="I312" s="6"/>
    </row>
    <row r="313" spans="1:9" ht="16.5">
      <c r="A313" s="7"/>
      <c r="B313" s="7"/>
      <c r="C313" s="7"/>
      <c r="I313" s="6"/>
    </row>
    <row r="314" spans="1:9" ht="16.5">
      <c r="A314" s="7"/>
      <c r="B314" s="7"/>
      <c r="C314" s="7"/>
      <c r="I314" s="6"/>
    </row>
    <row r="315" spans="1:9" ht="16.5">
      <c r="A315" s="7"/>
      <c r="B315" s="7"/>
      <c r="C315" s="7"/>
      <c r="I315" s="6"/>
    </row>
    <row r="316" spans="1:9" ht="16.5">
      <c r="A316" s="7"/>
      <c r="B316" s="7"/>
      <c r="C316" s="7"/>
      <c r="I316" s="6"/>
    </row>
    <row r="317" spans="1:9" ht="16.5">
      <c r="A317" s="7"/>
      <c r="B317" s="7"/>
      <c r="C317" s="7"/>
      <c r="I317" s="6"/>
    </row>
    <row r="318" spans="1:9" ht="16.5">
      <c r="A318" s="7"/>
      <c r="B318" s="7"/>
      <c r="C318" s="7"/>
      <c r="I318" s="6"/>
    </row>
    <row r="319" spans="1:9" ht="16.5">
      <c r="A319" s="7"/>
      <c r="B319" s="7"/>
      <c r="C319" s="7"/>
      <c r="I319" s="6"/>
    </row>
    <row r="320" spans="1:9" ht="16.5">
      <c r="A320" s="7"/>
      <c r="B320" s="7"/>
      <c r="C320" s="7"/>
      <c r="I320" s="6"/>
    </row>
    <row r="321" spans="1:9" ht="16.5">
      <c r="A321" s="7"/>
      <c r="B321" s="7"/>
      <c r="C321" s="7"/>
      <c r="I321" s="6"/>
    </row>
    <row r="322" spans="1:9" ht="16.5">
      <c r="A322" s="7"/>
      <c r="B322" s="7"/>
      <c r="C322" s="7"/>
      <c r="I322" s="6"/>
    </row>
    <row r="323" spans="1:9" ht="16.5">
      <c r="A323" s="7"/>
      <c r="B323" s="7"/>
      <c r="C323" s="7"/>
      <c r="I323" s="6"/>
    </row>
    <row r="324" spans="1:9" ht="16.5">
      <c r="A324" s="7"/>
      <c r="B324" s="7"/>
      <c r="C324" s="7"/>
      <c r="I324" s="6"/>
    </row>
    <row r="325" spans="1:9" ht="16.5">
      <c r="A325" s="7"/>
      <c r="B325" s="7"/>
      <c r="C325" s="7"/>
      <c r="I325" s="6"/>
    </row>
    <row r="326" spans="1:9" ht="16.5">
      <c r="A326" s="7"/>
      <c r="B326" s="7"/>
      <c r="C326" s="7"/>
      <c r="I326" s="6"/>
    </row>
    <row r="327" spans="1:9" ht="16.5">
      <c r="A327" s="7"/>
      <c r="B327" s="7"/>
      <c r="C327" s="7"/>
      <c r="I327" s="6"/>
    </row>
    <row r="328" spans="1:9" ht="16.5">
      <c r="A328" s="7"/>
      <c r="B328" s="7"/>
      <c r="C328" s="7"/>
      <c r="I328" s="6"/>
    </row>
    <row r="329" spans="1:9" ht="16.5">
      <c r="A329" s="7"/>
      <c r="B329" s="7"/>
      <c r="C329" s="7"/>
      <c r="I329" s="6"/>
    </row>
    <row r="330" spans="1:9" ht="16.5">
      <c r="A330" s="7"/>
      <c r="B330" s="7"/>
      <c r="C330" s="7"/>
      <c r="I330" s="6"/>
    </row>
    <row r="331" spans="1:9" ht="16.5">
      <c r="A331" s="7"/>
      <c r="B331" s="7"/>
      <c r="C331" s="7"/>
      <c r="I331" s="6"/>
    </row>
    <row r="332" spans="1:9" ht="16.5">
      <c r="A332" s="7"/>
      <c r="B332" s="7"/>
      <c r="C332" s="7"/>
      <c r="I332" s="6"/>
    </row>
    <row r="333" spans="1:9" ht="16.5">
      <c r="A333" s="7"/>
      <c r="B333" s="7"/>
      <c r="C333" s="7"/>
      <c r="I333" s="6"/>
    </row>
    <row r="334" spans="1:9" ht="16.5">
      <c r="A334" s="7"/>
      <c r="B334" s="7"/>
      <c r="C334" s="7"/>
      <c r="I334" s="6"/>
    </row>
    <row r="335" spans="1:9" ht="16.5">
      <c r="A335" s="7"/>
      <c r="B335" s="7"/>
      <c r="C335" s="7"/>
      <c r="I335" s="6"/>
    </row>
    <row r="336" spans="1:9" ht="16.5">
      <c r="A336" s="7"/>
      <c r="B336" s="7"/>
      <c r="C336" s="7"/>
      <c r="I336" s="6"/>
    </row>
    <row r="337" spans="1:9" ht="16.5">
      <c r="A337" s="7"/>
      <c r="B337" s="7"/>
      <c r="C337" s="7"/>
      <c r="I337" s="6"/>
    </row>
    <row r="338" spans="1:9" ht="16.5">
      <c r="A338" s="7"/>
      <c r="B338" s="7"/>
      <c r="C338" s="7"/>
      <c r="I338" s="6"/>
    </row>
    <row r="339" spans="1:9" ht="16.5">
      <c r="A339" s="7"/>
      <c r="B339" s="7"/>
      <c r="C339" s="7"/>
      <c r="I339" s="6"/>
    </row>
    <row r="340" spans="1:9" ht="16.5">
      <c r="A340" s="7"/>
      <c r="B340" s="7"/>
      <c r="C340" s="7"/>
      <c r="I340" s="6"/>
    </row>
    <row r="341" spans="1:9" ht="16.5">
      <c r="A341" s="7"/>
      <c r="B341" s="7"/>
      <c r="C341" s="7"/>
      <c r="I341" s="6"/>
    </row>
    <row r="342" spans="1:9" ht="16.5">
      <c r="A342" s="7"/>
      <c r="B342" s="7"/>
      <c r="C342" s="7"/>
      <c r="I342" s="6"/>
    </row>
    <row r="343" spans="1:9" ht="16.5">
      <c r="A343" s="7"/>
      <c r="B343" s="7"/>
      <c r="C343" s="7"/>
      <c r="I343" s="6"/>
    </row>
    <row r="344" spans="1:9" ht="16.5">
      <c r="A344" s="7"/>
      <c r="B344" s="7"/>
      <c r="C344" s="7"/>
      <c r="I344" s="6"/>
    </row>
    <row r="345" spans="1:9" ht="16.5">
      <c r="A345" s="7"/>
      <c r="B345" s="7"/>
      <c r="C345" s="7"/>
      <c r="I345" s="6"/>
    </row>
    <row r="346" spans="1:9" ht="16.5">
      <c r="A346" s="7"/>
      <c r="B346" s="7"/>
      <c r="C346" s="7"/>
      <c r="I346" s="6"/>
    </row>
    <row r="347" spans="1:9" ht="16.5">
      <c r="A347" s="7"/>
      <c r="B347" s="7"/>
      <c r="C347" s="7"/>
      <c r="I347" s="6"/>
    </row>
    <row r="348" spans="1:9" ht="16.5">
      <c r="A348" s="7"/>
      <c r="B348" s="7"/>
      <c r="C348" s="7"/>
      <c r="I348" s="6"/>
    </row>
    <row r="349" spans="1:9" ht="16.5">
      <c r="A349" s="7"/>
      <c r="B349" s="7"/>
      <c r="C349" s="7"/>
      <c r="I349" s="6"/>
    </row>
    <row r="350" spans="1:9" ht="16.5">
      <c r="A350" s="7"/>
      <c r="B350" s="7"/>
      <c r="C350" s="7"/>
      <c r="I350" s="6"/>
    </row>
    <row r="351" spans="1:9" ht="16.5">
      <c r="A351" s="7"/>
      <c r="B351" s="7"/>
      <c r="C351" s="7"/>
      <c r="I351" s="6"/>
    </row>
    <row r="352" spans="1:9" ht="16.5">
      <c r="A352" s="7"/>
      <c r="B352" s="7"/>
      <c r="C352" s="7"/>
      <c r="I352" s="6"/>
    </row>
    <row r="353" spans="1:9" ht="16.5">
      <c r="A353" s="7"/>
      <c r="B353" s="7"/>
      <c r="C353" s="7"/>
      <c r="I353" s="6"/>
    </row>
    <row r="354" spans="1:9" ht="16.5">
      <c r="A354" s="7"/>
      <c r="B354" s="7"/>
      <c r="C354" s="7"/>
      <c r="I354" s="6"/>
    </row>
    <row r="355" spans="1:9" ht="16.5">
      <c r="A355" s="7"/>
      <c r="B355" s="7"/>
      <c r="C355" s="7"/>
      <c r="I355" s="6"/>
    </row>
    <row r="356" spans="1:9" ht="16.5">
      <c r="A356" s="7"/>
      <c r="B356" s="7"/>
      <c r="C356" s="7"/>
      <c r="I356" s="6"/>
    </row>
    <row r="357" spans="1:9" ht="16.5">
      <c r="A357" s="7"/>
      <c r="B357" s="7"/>
      <c r="C357" s="7"/>
      <c r="I357" s="6"/>
    </row>
    <row r="358" spans="1:9" ht="16.5">
      <c r="A358" s="7"/>
      <c r="B358" s="7"/>
      <c r="C358" s="7"/>
      <c r="I358" s="6"/>
    </row>
    <row r="359" spans="1:9" ht="16.5">
      <c r="A359" s="7"/>
      <c r="B359" s="7"/>
      <c r="C359" s="7"/>
      <c r="I359" s="6"/>
    </row>
    <row r="360" spans="1:9" ht="16.5">
      <c r="A360" s="7"/>
      <c r="B360" s="7"/>
      <c r="C360" s="7"/>
      <c r="I360" s="6"/>
    </row>
    <row r="361" spans="1:9" ht="16.5">
      <c r="A361" s="7"/>
      <c r="B361" s="7"/>
      <c r="C361" s="7"/>
      <c r="I361" s="6"/>
    </row>
    <row r="362" spans="1:9" ht="16.5">
      <c r="A362" s="7"/>
      <c r="B362" s="7"/>
      <c r="C362" s="7"/>
      <c r="I362" s="6"/>
    </row>
    <row r="363" spans="1:9" ht="16.5">
      <c r="A363" s="7"/>
      <c r="B363" s="7"/>
      <c r="C363" s="7"/>
      <c r="I363" s="6"/>
    </row>
    <row r="364" spans="1:9" ht="16.5">
      <c r="A364" s="7"/>
      <c r="B364" s="7"/>
      <c r="C364" s="7"/>
      <c r="I364" s="6"/>
    </row>
    <row r="365" spans="1:9" ht="16.5">
      <c r="A365" s="7"/>
      <c r="B365" s="7"/>
      <c r="C365" s="7"/>
      <c r="I365" s="6"/>
    </row>
    <row r="366" spans="1:9" ht="16.5">
      <c r="A366" s="7"/>
      <c r="B366" s="7"/>
      <c r="C366" s="7"/>
      <c r="I366" s="6"/>
    </row>
    <row r="367" spans="1:9" ht="16.5">
      <c r="A367" s="7"/>
      <c r="B367" s="7"/>
      <c r="C367" s="7"/>
      <c r="I367" s="6"/>
    </row>
    <row r="368" spans="1:9" ht="16.5">
      <c r="A368" s="7"/>
      <c r="B368" s="7"/>
      <c r="C368" s="7"/>
      <c r="I368" s="6"/>
    </row>
    <row r="369" spans="1:9" ht="16.5">
      <c r="A369" s="7"/>
      <c r="B369" s="7"/>
      <c r="C369" s="7"/>
      <c r="I369" s="6"/>
    </row>
    <row r="370" spans="1:9" ht="16.5">
      <c r="A370" s="7"/>
      <c r="B370" s="7"/>
      <c r="C370" s="7"/>
      <c r="I370" s="6"/>
    </row>
    <row r="371" spans="1:9" ht="16.5">
      <c r="A371" s="7"/>
      <c r="B371" s="7"/>
      <c r="C371" s="7"/>
      <c r="I371" s="6"/>
    </row>
    <row r="372" spans="1:9" ht="16.5">
      <c r="A372" s="7"/>
      <c r="B372" s="7"/>
      <c r="C372" s="7"/>
      <c r="I372" s="6"/>
    </row>
    <row r="373" spans="1:9" ht="16.5">
      <c r="A373" s="7"/>
      <c r="B373" s="7"/>
      <c r="C373" s="7"/>
      <c r="I373" s="6"/>
    </row>
    <row r="374" spans="1:9" ht="16.5">
      <c r="A374" s="7"/>
      <c r="B374" s="7"/>
      <c r="C374" s="7"/>
      <c r="I374" s="6"/>
    </row>
    <row r="375" spans="1:9" ht="16.5">
      <c r="A375" s="7"/>
      <c r="B375" s="7"/>
      <c r="C375" s="7"/>
      <c r="I375" s="6"/>
    </row>
    <row r="376" spans="1:9" ht="16.5">
      <c r="A376" s="7"/>
      <c r="B376" s="7"/>
      <c r="C376" s="7"/>
      <c r="I376" s="6"/>
    </row>
    <row r="377" spans="1:9" ht="16.5">
      <c r="A377" s="7"/>
      <c r="B377" s="7"/>
      <c r="C377" s="7"/>
      <c r="I377" s="6"/>
    </row>
    <row r="378" spans="1:9" ht="16.5">
      <c r="A378" s="7"/>
      <c r="B378" s="7"/>
      <c r="C378" s="7"/>
      <c r="I378" s="6"/>
    </row>
    <row r="379" spans="1:9" ht="16.5">
      <c r="A379" s="7"/>
      <c r="B379" s="7"/>
      <c r="C379" s="7"/>
      <c r="I379" s="6"/>
    </row>
    <row r="380" spans="1:9" ht="16.5">
      <c r="A380" s="7"/>
      <c r="B380" s="7"/>
      <c r="C380" s="7"/>
      <c r="I380" s="6"/>
    </row>
    <row r="381" spans="1:9" ht="16.5">
      <c r="A381" s="7"/>
      <c r="B381" s="7"/>
      <c r="C381" s="7"/>
      <c r="I381" s="6"/>
    </row>
    <row r="382" spans="1:9" ht="16.5">
      <c r="A382" s="7"/>
      <c r="B382" s="7"/>
      <c r="C382" s="7"/>
      <c r="I382" s="6"/>
    </row>
    <row r="383" spans="1:9" ht="16.5">
      <c r="A383" s="7"/>
      <c r="B383" s="7"/>
      <c r="C383" s="7"/>
      <c r="I383" s="6"/>
    </row>
    <row r="384" spans="1:9" ht="16.5">
      <c r="A384" s="7"/>
      <c r="B384" s="7"/>
      <c r="C384" s="7"/>
      <c r="I384" s="6"/>
    </row>
    <row r="385" spans="1:9" ht="16.5">
      <c r="A385" s="7"/>
      <c r="B385" s="7"/>
      <c r="C385" s="7"/>
      <c r="I385" s="6"/>
    </row>
    <row r="386" spans="1:9" ht="16.5">
      <c r="A386" s="7"/>
      <c r="B386" s="7"/>
      <c r="C386" s="7"/>
      <c r="I386" s="6"/>
    </row>
    <row r="387" spans="1:9" ht="16.5">
      <c r="A387" s="7"/>
      <c r="B387" s="7"/>
      <c r="C387" s="7"/>
      <c r="I387" s="6"/>
    </row>
    <row r="388" spans="1:9" ht="16.5">
      <c r="A388" s="7"/>
      <c r="B388" s="7"/>
      <c r="C388" s="7"/>
      <c r="I388" s="6"/>
    </row>
    <row r="389" spans="1:9" ht="16.5">
      <c r="A389" s="7"/>
      <c r="B389" s="7"/>
      <c r="C389" s="7"/>
      <c r="I389" s="6"/>
    </row>
    <row r="390" spans="1:9" ht="16.5">
      <c r="A390" s="7"/>
      <c r="B390" s="7"/>
      <c r="C390" s="7"/>
      <c r="I390" s="6"/>
    </row>
    <row r="391" spans="1:9" ht="16.5">
      <c r="A391" s="7"/>
      <c r="B391" s="7"/>
      <c r="C391" s="7"/>
      <c r="I391" s="6"/>
    </row>
    <row r="392" spans="1:9" ht="16.5">
      <c r="A392" s="7"/>
      <c r="B392" s="7"/>
      <c r="C392" s="7"/>
      <c r="I392" s="6"/>
    </row>
    <row r="393" spans="1:9" ht="16.5">
      <c r="A393" s="7"/>
      <c r="B393" s="7"/>
      <c r="C393" s="7"/>
      <c r="I393" s="6"/>
    </row>
    <row r="394" spans="1:9" ht="16.5">
      <c r="A394" s="7"/>
      <c r="B394" s="7"/>
      <c r="C394" s="7"/>
      <c r="I394" s="6"/>
    </row>
    <row r="395" spans="1:9" ht="16.5">
      <c r="A395" s="7"/>
      <c r="B395" s="7"/>
      <c r="C395" s="7"/>
      <c r="I395" s="6"/>
    </row>
    <row r="396" spans="1:9" ht="16.5">
      <c r="A396" s="7"/>
      <c r="B396" s="7"/>
      <c r="C396" s="7"/>
      <c r="I396" s="6"/>
    </row>
    <row r="397" spans="1:9" ht="16.5">
      <c r="A397" s="7"/>
      <c r="B397" s="7"/>
      <c r="C397" s="7"/>
      <c r="I397" s="6"/>
    </row>
    <row r="398" spans="1:9" ht="16.5">
      <c r="A398" s="7"/>
      <c r="B398" s="7"/>
      <c r="C398" s="7"/>
      <c r="I398" s="6"/>
    </row>
    <row r="399" spans="1:9" ht="16.5">
      <c r="A399" s="7"/>
      <c r="B399" s="7"/>
      <c r="C399" s="7"/>
      <c r="I399" s="6"/>
    </row>
    <row r="400" spans="1:9" ht="16.5">
      <c r="A400" s="7"/>
      <c r="B400" s="7"/>
      <c r="C400" s="7"/>
      <c r="I400" s="6"/>
    </row>
    <row r="401" spans="1:9" ht="16.5">
      <c r="A401" s="7"/>
      <c r="B401" s="7"/>
      <c r="C401" s="7"/>
      <c r="I401" s="6"/>
    </row>
    <row r="402" spans="1:9" ht="16.5">
      <c r="A402" s="7"/>
      <c r="B402" s="7"/>
      <c r="C402" s="7"/>
      <c r="I402" s="6"/>
    </row>
    <row r="403" spans="1:9" ht="16.5">
      <c r="A403" s="7"/>
      <c r="B403" s="7"/>
      <c r="C403" s="7"/>
      <c r="I403" s="6"/>
    </row>
    <row r="404" spans="1:9" ht="16.5">
      <c r="A404" s="7"/>
      <c r="B404" s="7"/>
      <c r="C404" s="7"/>
      <c r="I404" s="6"/>
    </row>
    <row r="405" spans="1:9" ht="16.5">
      <c r="A405" s="7"/>
      <c r="B405" s="7"/>
      <c r="C405" s="7"/>
      <c r="I405" s="6"/>
    </row>
    <row r="406" spans="1:9" ht="16.5">
      <c r="A406" s="7"/>
      <c r="B406" s="7"/>
      <c r="C406" s="7"/>
      <c r="I406" s="6"/>
    </row>
    <row r="407" spans="1:9" ht="16.5">
      <c r="A407" s="7"/>
      <c r="B407" s="7"/>
      <c r="C407" s="7"/>
      <c r="I407" s="6"/>
    </row>
    <row r="408" spans="1:9" ht="16.5">
      <c r="A408" s="7"/>
      <c r="B408" s="7"/>
      <c r="C408" s="7"/>
      <c r="I408" s="6"/>
    </row>
    <row r="409" spans="1:9" ht="16.5">
      <c r="A409" s="7"/>
      <c r="B409" s="7"/>
      <c r="C409" s="7"/>
      <c r="I409" s="6"/>
    </row>
    <row r="410" spans="1:9" ht="16.5">
      <c r="A410" s="7"/>
      <c r="B410" s="7"/>
      <c r="C410" s="7"/>
      <c r="I410" s="6"/>
    </row>
    <row r="411" spans="1:9" ht="16.5">
      <c r="A411" s="7"/>
      <c r="B411" s="7"/>
      <c r="C411" s="7"/>
      <c r="I411" s="6"/>
    </row>
    <row r="412" spans="1:9" ht="16.5">
      <c r="A412" s="7"/>
      <c r="B412" s="7"/>
      <c r="C412" s="7"/>
      <c r="I412" s="6"/>
    </row>
    <row r="413" spans="1:9" ht="16.5">
      <c r="A413" s="7"/>
      <c r="B413" s="7"/>
      <c r="C413" s="7"/>
      <c r="I413" s="6"/>
    </row>
    <row r="414" spans="1:9" ht="16.5">
      <c r="A414" s="7"/>
      <c r="B414" s="7"/>
      <c r="C414" s="7"/>
      <c r="I414" s="6"/>
    </row>
    <row r="415" spans="1:9" ht="16.5">
      <c r="A415" s="7"/>
      <c r="B415" s="7"/>
      <c r="C415" s="7"/>
      <c r="I415" s="6"/>
    </row>
    <row r="416" spans="1:9" ht="16.5">
      <c r="A416" s="7"/>
      <c r="B416" s="7"/>
      <c r="C416" s="7"/>
      <c r="I416" s="6"/>
    </row>
    <row r="417" spans="1:9" ht="16.5">
      <c r="A417" s="7"/>
      <c r="B417" s="7"/>
      <c r="C417" s="7"/>
      <c r="I417" s="6"/>
    </row>
    <row r="418" spans="1:9" ht="16.5">
      <c r="A418" s="7"/>
      <c r="B418" s="7"/>
      <c r="C418" s="7"/>
      <c r="I418" s="6"/>
    </row>
    <row r="419" spans="1:9" ht="16.5">
      <c r="A419" s="7"/>
      <c r="B419" s="7"/>
      <c r="C419" s="7"/>
      <c r="I419" s="6"/>
    </row>
    <row r="420" spans="1:9" ht="16.5">
      <c r="A420" s="7"/>
      <c r="B420" s="7"/>
      <c r="C420" s="7"/>
      <c r="I420" s="6"/>
    </row>
    <row r="421" spans="1:9" ht="16.5">
      <c r="A421" s="7"/>
      <c r="B421" s="7"/>
      <c r="C421" s="7"/>
      <c r="I421" s="6"/>
    </row>
    <row r="422" spans="1:9" ht="16.5">
      <c r="A422" s="7"/>
      <c r="B422" s="7"/>
      <c r="C422" s="7"/>
      <c r="I422" s="6"/>
    </row>
    <row r="423" spans="1:9" ht="16.5">
      <c r="A423" s="7"/>
      <c r="B423" s="7"/>
      <c r="C423" s="7"/>
      <c r="I423" s="6"/>
    </row>
    <row r="424" spans="1:9" ht="16.5">
      <c r="A424" s="7"/>
      <c r="B424" s="7"/>
      <c r="C424" s="7"/>
      <c r="I424" s="6"/>
    </row>
    <row r="425" spans="1:9" ht="16.5">
      <c r="A425" s="7"/>
      <c r="B425" s="7"/>
      <c r="C425" s="7"/>
      <c r="I425" s="6"/>
    </row>
    <row r="426" spans="1:9" ht="16.5">
      <c r="A426" s="7"/>
      <c r="B426" s="7"/>
      <c r="C426" s="7"/>
      <c r="I426" s="6"/>
    </row>
    <row r="427" spans="1:9" ht="16.5">
      <c r="A427" s="7"/>
      <c r="B427" s="7"/>
      <c r="C427" s="7"/>
      <c r="I427" s="6"/>
    </row>
    <row r="428" spans="1:9" ht="16.5">
      <c r="A428" s="7"/>
      <c r="B428" s="7"/>
      <c r="C428" s="7"/>
      <c r="I428" s="6"/>
    </row>
    <row r="429" spans="1:9" ht="16.5">
      <c r="A429" s="7"/>
      <c r="B429" s="7"/>
      <c r="C429" s="7"/>
      <c r="I429" s="6"/>
    </row>
    <row r="430" spans="1:9" ht="16.5">
      <c r="A430" s="7"/>
      <c r="B430" s="7"/>
      <c r="C430" s="7"/>
      <c r="I430" s="6"/>
    </row>
    <row r="431" spans="1:9" ht="16.5">
      <c r="A431" s="7"/>
      <c r="B431" s="7"/>
      <c r="C431" s="7"/>
      <c r="I431" s="6"/>
    </row>
    <row r="432" spans="1:9" ht="16.5">
      <c r="A432" s="7"/>
      <c r="B432" s="7"/>
      <c r="C432" s="7"/>
      <c r="I432" s="6"/>
    </row>
    <row r="433" spans="1:9" ht="16.5">
      <c r="A433" s="7"/>
      <c r="B433" s="7"/>
      <c r="C433" s="7"/>
      <c r="I433" s="6"/>
    </row>
    <row r="434" spans="1:9" ht="16.5">
      <c r="A434" s="7"/>
      <c r="B434" s="7"/>
      <c r="C434" s="7"/>
      <c r="I434" s="6"/>
    </row>
    <row r="435" spans="1:9" ht="16.5">
      <c r="A435" s="7"/>
      <c r="B435" s="7"/>
      <c r="C435" s="7"/>
      <c r="I435" s="6"/>
    </row>
    <row r="436" spans="1:9" ht="16.5">
      <c r="A436" s="7"/>
      <c r="B436" s="7"/>
      <c r="C436" s="7"/>
      <c r="I436" s="6"/>
    </row>
    <row r="437" spans="1:9" ht="16.5">
      <c r="A437" s="7"/>
      <c r="B437" s="7"/>
      <c r="C437" s="7"/>
      <c r="I437" s="6"/>
    </row>
    <row r="438" spans="1:9" ht="16.5">
      <c r="A438" s="7"/>
      <c r="B438" s="7"/>
      <c r="C438" s="7"/>
      <c r="I438" s="6"/>
    </row>
    <row r="439" spans="1:9" ht="16.5">
      <c r="A439" s="7"/>
      <c r="B439" s="7"/>
      <c r="C439" s="7"/>
      <c r="I439" s="6"/>
    </row>
    <row r="440" spans="1:9" ht="16.5">
      <c r="A440" s="7"/>
      <c r="B440" s="7"/>
      <c r="C440" s="7"/>
      <c r="I440" s="6"/>
    </row>
    <row r="441" spans="1:9" ht="16.5">
      <c r="A441" s="7"/>
      <c r="B441" s="7"/>
      <c r="C441" s="7"/>
      <c r="I441" s="6"/>
    </row>
    <row r="442" spans="1:9" ht="16.5">
      <c r="A442" s="7"/>
      <c r="B442" s="7"/>
      <c r="C442" s="7"/>
      <c r="I442" s="6"/>
    </row>
    <row r="443" spans="1:9" ht="16.5">
      <c r="A443" s="7"/>
      <c r="B443" s="7"/>
      <c r="C443" s="7"/>
      <c r="I443" s="6"/>
    </row>
    <row r="444" spans="1:9" ht="16.5">
      <c r="A444" s="7"/>
      <c r="B444" s="7"/>
      <c r="C444" s="7"/>
      <c r="I444" s="6"/>
    </row>
    <row r="445" spans="1:9" ht="16.5">
      <c r="A445" s="7"/>
      <c r="B445" s="7"/>
      <c r="C445" s="7"/>
      <c r="I445" s="6"/>
    </row>
    <row r="446" spans="1:9" ht="16.5">
      <c r="A446" s="7"/>
      <c r="B446" s="7"/>
      <c r="C446" s="7"/>
      <c r="I446" s="6"/>
    </row>
    <row r="447" spans="1:9" ht="16.5">
      <c r="A447" s="7"/>
      <c r="B447" s="7"/>
      <c r="C447" s="7"/>
      <c r="I447" s="6"/>
    </row>
    <row r="448" spans="1:9" ht="16.5">
      <c r="A448" s="7"/>
      <c r="B448" s="7"/>
      <c r="C448" s="7"/>
      <c r="I448" s="6"/>
    </row>
    <row r="449" spans="1:9" ht="16.5">
      <c r="A449" s="7"/>
      <c r="B449" s="7"/>
      <c r="C449" s="7"/>
      <c r="I449" s="6"/>
    </row>
    <row r="450" spans="1:9" ht="16.5">
      <c r="A450" s="7"/>
      <c r="B450" s="7"/>
      <c r="C450" s="7"/>
      <c r="I450" s="6"/>
    </row>
    <row r="451" spans="1:9" ht="16.5">
      <c r="A451" s="7"/>
      <c r="B451" s="7"/>
      <c r="C451" s="7"/>
      <c r="I451" s="6"/>
    </row>
    <row r="452" spans="1:9" ht="16.5">
      <c r="A452" s="7"/>
      <c r="B452" s="7"/>
      <c r="C452" s="7"/>
      <c r="I452" s="6"/>
    </row>
    <row r="453" spans="1:9" ht="16.5">
      <c r="A453" s="7"/>
      <c r="B453" s="7"/>
      <c r="C453" s="7"/>
      <c r="I453" s="6"/>
    </row>
    <row r="454" spans="1:9" ht="16.5">
      <c r="A454" s="7"/>
      <c r="B454" s="7"/>
      <c r="C454" s="7"/>
      <c r="I454" s="6"/>
    </row>
    <row r="455" spans="1:9" ht="16.5">
      <c r="A455" s="7"/>
      <c r="B455" s="7"/>
      <c r="C455" s="7"/>
      <c r="I455" s="6"/>
    </row>
    <row r="456" spans="1:9" ht="16.5">
      <c r="A456" s="7"/>
      <c r="B456" s="7"/>
      <c r="C456" s="7"/>
      <c r="I456" s="6"/>
    </row>
    <row r="457" spans="1:9" ht="16.5">
      <c r="A457" s="7"/>
      <c r="B457" s="7"/>
      <c r="C457" s="7"/>
      <c r="I457" s="6"/>
    </row>
    <row r="458" spans="1:9" ht="16.5">
      <c r="A458" s="7"/>
      <c r="B458" s="7"/>
      <c r="C458" s="7"/>
      <c r="I458" s="6"/>
    </row>
    <row r="459" spans="1:9" ht="16.5">
      <c r="A459" s="7"/>
      <c r="B459" s="7"/>
      <c r="C459" s="7"/>
      <c r="I459" s="6"/>
    </row>
    <row r="460" spans="1:9" ht="16.5">
      <c r="A460" s="7"/>
      <c r="B460" s="7"/>
      <c r="C460" s="7"/>
      <c r="I460" s="6"/>
    </row>
    <row r="461" spans="1:9" ht="16.5">
      <c r="A461" s="7"/>
      <c r="B461" s="7"/>
      <c r="C461" s="7"/>
      <c r="I461" s="6"/>
    </row>
    <row r="462" spans="1:9" ht="16.5">
      <c r="A462" s="7"/>
      <c r="B462" s="7"/>
      <c r="C462" s="7"/>
      <c r="I462" s="6"/>
    </row>
    <row r="463" spans="1:9" ht="16.5">
      <c r="A463" s="7"/>
      <c r="B463" s="7"/>
      <c r="C463" s="7"/>
      <c r="I463" s="6"/>
    </row>
    <row r="464" spans="1:9" ht="16.5">
      <c r="A464" s="7"/>
      <c r="B464" s="7"/>
      <c r="C464" s="7"/>
      <c r="I464" s="6"/>
    </row>
    <row r="465" spans="1:9" ht="16.5">
      <c r="A465" s="7"/>
      <c r="B465" s="7"/>
      <c r="C465" s="7"/>
      <c r="I465" s="6"/>
    </row>
    <row r="466" spans="1:9" ht="16.5">
      <c r="A466" s="7"/>
      <c r="B466" s="7"/>
      <c r="C466" s="7"/>
      <c r="I466" s="6"/>
    </row>
    <row r="467" spans="1:9" ht="16.5">
      <c r="A467" s="7"/>
      <c r="B467" s="7"/>
      <c r="C467" s="7"/>
      <c r="I467" s="6"/>
    </row>
    <row r="468" spans="1:9" ht="16.5">
      <c r="A468" s="7"/>
      <c r="B468" s="7"/>
      <c r="C468" s="7"/>
      <c r="I468" s="6"/>
    </row>
    <row r="469" spans="1:9" ht="16.5">
      <c r="A469" s="7"/>
      <c r="B469" s="7"/>
      <c r="C469" s="7"/>
      <c r="I469" s="6"/>
    </row>
    <row r="470" spans="1:9" ht="16.5">
      <c r="A470" s="7"/>
      <c r="B470" s="7"/>
      <c r="C470" s="7"/>
      <c r="I470" s="6"/>
    </row>
    <row r="471" spans="1:9" ht="16.5">
      <c r="A471" s="7"/>
      <c r="B471" s="7"/>
      <c r="C471" s="7"/>
      <c r="I471" s="6"/>
    </row>
    <row r="472" spans="1:9" ht="16.5">
      <c r="A472" s="7"/>
      <c r="B472" s="7"/>
      <c r="C472" s="7"/>
      <c r="I472" s="6"/>
    </row>
    <row r="473" spans="1:9" ht="16.5">
      <c r="A473" s="7"/>
      <c r="B473" s="7"/>
      <c r="C473" s="7"/>
      <c r="I473" s="6"/>
    </row>
    <row r="474" spans="1:9" ht="16.5">
      <c r="A474" s="7"/>
      <c r="B474" s="7"/>
      <c r="C474" s="7"/>
      <c r="I474" s="6"/>
    </row>
    <row r="475" spans="1:9" ht="16.5">
      <c r="A475" s="7"/>
      <c r="B475" s="7"/>
      <c r="C475" s="7"/>
      <c r="I475" s="6"/>
    </row>
    <row r="476" spans="1:9" ht="16.5">
      <c r="A476" s="7"/>
      <c r="B476" s="7"/>
      <c r="C476" s="7"/>
      <c r="I476" s="6"/>
    </row>
    <row r="477" spans="1:9" ht="16.5">
      <c r="A477" s="7"/>
      <c r="B477" s="7"/>
      <c r="C477" s="7"/>
      <c r="I477" s="6"/>
    </row>
    <row r="478" spans="1:9" ht="16.5">
      <c r="A478" s="7"/>
      <c r="B478" s="7"/>
      <c r="C478" s="7"/>
      <c r="I478" s="6"/>
    </row>
    <row r="479" spans="1:9" ht="16.5">
      <c r="A479" s="7"/>
      <c r="B479" s="7"/>
      <c r="C479" s="7"/>
      <c r="I479" s="6"/>
    </row>
    <row r="480" spans="1:9" ht="16.5">
      <c r="A480" s="7"/>
      <c r="B480" s="7"/>
      <c r="C480" s="7"/>
      <c r="I480" s="6"/>
    </row>
    <row r="481" spans="1:9" ht="16.5">
      <c r="A481" s="7"/>
      <c r="B481" s="7"/>
      <c r="C481" s="7"/>
      <c r="I481" s="6"/>
    </row>
    <row r="482" spans="1:9" ht="16.5">
      <c r="A482" s="7"/>
      <c r="B482" s="7"/>
      <c r="C482" s="7"/>
      <c r="I482" s="6"/>
    </row>
    <row r="483" spans="1:9" ht="16.5">
      <c r="A483" s="7"/>
      <c r="B483" s="7"/>
      <c r="C483" s="7"/>
      <c r="I483" s="6"/>
    </row>
    <row r="484" spans="1:3" ht="16.5">
      <c r="A484" s="7"/>
      <c r="B484" s="7"/>
      <c r="C484" s="7"/>
    </row>
    <row r="485" spans="1:3" ht="16.5">
      <c r="A485" s="7"/>
      <c r="B485" s="7"/>
      <c r="C485" s="7"/>
    </row>
    <row r="486" spans="1:3" ht="16.5">
      <c r="A486" s="7"/>
      <c r="B486" s="7"/>
      <c r="C486" s="7"/>
    </row>
    <row r="487" spans="1:3" ht="16.5">
      <c r="A487" s="7"/>
      <c r="B487" s="7"/>
      <c r="C487" s="7"/>
    </row>
    <row r="488" spans="1:3" ht="16.5">
      <c r="A488" s="7"/>
      <c r="B488" s="7"/>
      <c r="C488" s="7"/>
    </row>
    <row r="489" spans="1:3" ht="16.5">
      <c r="A489" s="7"/>
      <c r="B489" s="7"/>
      <c r="C489" s="7"/>
    </row>
    <row r="490" spans="1:3" ht="16.5">
      <c r="A490" s="7"/>
      <c r="B490" s="7"/>
      <c r="C490" s="7"/>
    </row>
    <row r="491" spans="1:3" ht="16.5">
      <c r="A491" s="7"/>
      <c r="B491" s="7"/>
      <c r="C491" s="7"/>
    </row>
    <row r="492" spans="1:3" ht="16.5">
      <c r="A492" s="7"/>
      <c r="B492" s="7"/>
      <c r="C492" s="7"/>
    </row>
    <row r="493" spans="1:3" ht="16.5">
      <c r="A493" s="7"/>
      <c r="B493" s="7"/>
      <c r="C493" s="7"/>
    </row>
    <row r="494" spans="1:3" ht="16.5">
      <c r="A494" s="7"/>
      <c r="B494" s="7"/>
      <c r="C494" s="7"/>
    </row>
    <row r="495" spans="1:3" ht="16.5">
      <c r="A495" s="7"/>
      <c r="B495" s="7"/>
      <c r="C495" s="7"/>
    </row>
    <row r="496" spans="1:3" ht="16.5">
      <c r="A496" s="7"/>
      <c r="B496" s="7"/>
      <c r="C496" s="7"/>
    </row>
    <row r="497" spans="1:3" ht="16.5">
      <c r="A497" s="7"/>
      <c r="B497" s="7"/>
      <c r="C497" s="7"/>
    </row>
    <row r="498" spans="1:3" ht="16.5">
      <c r="A498" s="7"/>
      <c r="B498" s="7"/>
      <c r="C498" s="7"/>
    </row>
    <row r="499" spans="1:3" ht="16.5">
      <c r="A499" s="7"/>
      <c r="B499" s="7"/>
      <c r="C499" s="7"/>
    </row>
    <row r="500" spans="1:3" ht="16.5">
      <c r="A500" s="7"/>
      <c r="B500" s="7"/>
      <c r="C500" s="7"/>
    </row>
    <row r="501" spans="1:3" ht="16.5">
      <c r="A501" s="7"/>
      <c r="B501" s="7"/>
      <c r="C501" s="7"/>
    </row>
    <row r="502" spans="1:3" ht="16.5">
      <c r="A502" s="7"/>
      <c r="B502" s="7"/>
      <c r="C502" s="7"/>
    </row>
    <row r="503" spans="1:3" ht="16.5">
      <c r="A503" s="7"/>
      <c r="B503" s="7"/>
      <c r="C503" s="7"/>
    </row>
    <row r="504" spans="1:3" ht="16.5">
      <c r="A504" s="7"/>
      <c r="B504" s="7"/>
      <c r="C504" s="7"/>
    </row>
    <row r="505" spans="1:3" ht="16.5">
      <c r="A505" s="7"/>
      <c r="B505" s="7"/>
      <c r="C505" s="7"/>
    </row>
    <row r="506" spans="1:3" ht="16.5">
      <c r="A506" s="7"/>
      <c r="B506" s="7"/>
      <c r="C506" s="7"/>
    </row>
    <row r="507" spans="1:3" ht="16.5">
      <c r="A507" s="7"/>
      <c r="B507" s="7"/>
      <c r="C507" s="7"/>
    </row>
    <row r="508" spans="1:3" ht="16.5">
      <c r="A508" s="7"/>
      <c r="B508" s="7"/>
      <c r="C508" s="7"/>
    </row>
    <row r="509" spans="1:3" ht="16.5">
      <c r="A509" s="7"/>
      <c r="B509" s="7"/>
      <c r="C509" s="7"/>
    </row>
    <row r="510" spans="1:3" ht="16.5">
      <c r="A510" s="7"/>
      <c r="B510" s="7"/>
      <c r="C510" s="7"/>
    </row>
    <row r="511" spans="1:3" ht="16.5">
      <c r="A511" s="7"/>
      <c r="B511" s="7"/>
      <c r="C511" s="7"/>
    </row>
    <row r="512" spans="1:3" ht="16.5">
      <c r="A512" s="7"/>
      <c r="B512" s="7"/>
      <c r="C512" s="7"/>
    </row>
    <row r="513" spans="1:3" ht="16.5">
      <c r="A513" s="7"/>
      <c r="B513" s="7"/>
      <c r="C513" s="7"/>
    </row>
    <row r="514" spans="1:3" ht="16.5">
      <c r="A514" s="7"/>
      <c r="B514" s="7"/>
      <c r="C514" s="7"/>
    </row>
    <row r="515" spans="1:3" ht="16.5">
      <c r="A515" s="7"/>
      <c r="B515" s="7"/>
      <c r="C515" s="7"/>
    </row>
    <row r="516" spans="1:3" ht="16.5">
      <c r="A516" s="7"/>
      <c r="B516" s="7"/>
      <c r="C516" s="7"/>
    </row>
    <row r="517" spans="1:3" ht="16.5">
      <c r="A517" s="7"/>
      <c r="B517" s="7"/>
      <c r="C517" s="7"/>
    </row>
    <row r="518" spans="1:3" ht="16.5">
      <c r="A518" s="7"/>
      <c r="B518" s="7"/>
      <c r="C518" s="7"/>
    </row>
    <row r="519" spans="1:3" ht="16.5">
      <c r="A519" s="7"/>
      <c r="B519" s="7"/>
      <c r="C519" s="7"/>
    </row>
    <row r="520" spans="1:3" ht="16.5">
      <c r="A520" s="7"/>
      <c r="B520" s="7"/>
      <c r="C520" s="7"/>
    </row>
    <row r="521" spans="1:3" ht="16.5">
      <c r="A521" s="7"/>
      <c r="B521" s="7"/>
      <c r="C521" s="7"/>
    </row>
    <row r="522" spans="1:3" ht="16.5">
      <c r="A522" s="7"/>
      <c r="B522" s="7"/>
      <c r="C522" s="7"/>
    </row>
    <row r="523" spans="1:3" ht="16.5">
      <c r="A523" s="7"/>
      <c r="B523" s="7"/>
      <c r="C523" s="7"/>
    </row>
    <row r="524" spans="1:3" ht="16.5">
      <c r="A524" s="7"/>
      <c r="B524" s="7"/>
      <c r="C524" s="7"/>
    </row>
    <row r="525" spans="1:3" ht="16.5">
      <c r="A525" s="7"/>
      <c r="B525" s="7"/>
      <c r="C525" s="7"/>
    </row>
    <row r="526" spans="1:3" ht="16.5">
      <c r="A526" s="7"/>
      <c r="B526" s="7"/>
      <c r="C526" s="7"/>
    </row>
    <row r="527" spans="1:3" ht="16.5">
      <c r="A527" s="7"/>
      <c r="B527" s="7"/>
      <c r="C527" s="7"/>
    </row>
    <row r="528" spans="1:3" ht="16.5">
      <c r="A528" s="7"/>
      <c r="B528" s="7"/>
      <c r="C528" s="7"/>
    </row>
    <row r="529" spans="1:3" ht="16.5">
      <c r="A529" s="7"/>
      <c r="B529" s="7"/>
      <c r="C529" s="7"/>
    </row>
    <row r="530" spans="1:3" ht="16.5">
      <c r="A530" s="7"/>
      <c r="B530" s="7"/>
      <c r="C530" s="7"/>
    </row>
    <row r="531" spans="1:3" ht="16.5">
      <c r="A531" s="7"/>
      <c r="B531" s="7"/>
      <c r="C531" s="7"/>
    </row>
    <row r="532" spans="1:3" ht="16.5">
      <c r="A532" s="7"/>
      <c r="B532" s="7"/>
      <c r="C532" s="7"/>
    </row>
    <row r="533" spans="1:3" ht="16.5">
      <c r="A533" s="7"/>
      <c r="B533" s="7"/>
      <c r="C533" s="7"/>
    </row>
    <row r="534" spans="1:3" ht="16.5">
      <c r="A534" s="7"/>
      <c r="B534" s="7"/>
      <c r="C534" s="7"/>
    </row>
    <row r="535" spans="1:3" ht="16.5">
      <c r="A535" s="7"/>
      <c r="B535" s="7"/>
      <c r="C535" s="7"/>
    </row>
    <row r="536" spans="1:3" ht="16.5">
      <c r="A536" s="7"/>
      <c r="B536" s="7"/>
      <c r="C536" s="7"/>
    </row>
    <row r="537" spans="1:3" ht="16.5">
      <c r="A537" s="7"/>
      <c r="B537" s="7"/>
      <c r="C537" s="7"/>
    </row>
    <row r="538" spans="1:3" ht="16.5">
      <c r="A538" s="7"/>
      <c r="B538" s="7"/>
      <c r="C538" s="7"/>
    </row>
    <row r="539" spans="1:3" ht="16.5">
      <c r="A539" s="7"/>
      <c r="B539" s="7"/>
      <c r="C539" s="7"/>
    </row>
    <row r="540" spans="1:3" ht="16.5">
      <c r="A540" s="7"/>
      <c r="B540" s="7"/>
      <c r="C540" s="7"/>
    </row>
    <row r="541" spans="1:3" ht="16.5">
      <c r="A541" s="7"/>
      <c r="B541" s="7"/>
      <c r="C541" s="7"/>
    </row>
    <row r="542" spans="1:3" ht="16.5">
      <c r="A542" s="7"/>
      <c r="B542" s="7"/>
      <c r="C542" s="7"/>
    </row>
    <row r="543" spans="1:3" ht="16.5">
      <c r="A543" s="7"/>
      <c r="B543" s="7"/>
      <c r="C543" s="7"/>
    </row>
    <row r="544" spans="1:3" ht="16.5">
      <c r="A544" s="7"/>
      <c r="B544" s="7"/>
      <c r="C544" s="7"/>
    </row>
    <row r="545" spans="1:3" ht="16.5">
      <c r="A545" s="7"/>
      <c r="B545" s="7"/>
      <c r="C545" s="7"/>
    </row>
    <row r="546" spans="1:3" ht="16.5">
      <c r="A546" s="7"/>
      <c r="B546" s="7"/>
      <c r="C546" s="7"/>
    </row>
    <row r="547" spans="1:3" ht="16.5">
      <c r="A547" s="7"/>
      <c r="B547" s="7"/>
      <c r="C547" s="7"/>
    </row>
    <row r="548" spans="1:3" ht="16.5">
      <c r="A548" s="7"/>
      <c r="B548" s="7"/>
      <c r="C548" s="7"/>
    </row>
    <row r="549" spans="1:3" ht="16.5">
      <c r="A549" s="7"/>
      <c r="B549" s="7"/>
      <c r="C549" s="7"/>
    </row>
    <row r="550" spans="1:3" ht="16.5">
      <c r="A550" s="7"/>
      <c r="B550" s="7"/>
      <c r="C550" s="7"/>
    </row>
    <row r="551" spans="1:3" ht="16.5">
      <c r="A551" s="7"/>
      <c r="B551" s="7"/>
      <c r="C551" s="7"/>
    </row>
    <row r="552" spans="1:3" ht="16.5">
      <c r="A552" s="7"/>
      <c r="B552" s="7"/>
      <c r="C552" s="7"/>
    </row>
    <row r="553" spans="1:3" ht="16.5">
      <c r="A553" s="7"/>
      <c r="B553" s="7"/>
      <c r="C553" s="7"/>
    </row>
    <row r="554" spans="1:3" ht="16.5">
      <c r="A554" s="7"/>
      <c r="B554" s="7"/>
      <c r="C554" s="7"/>
    </row>
    <row r="555" spans="1:3" ht="16.5">
      <c r="A555" s="7"/>
      <c r="B555" s="7"/>
      <c r="C555" s="7"/>
    </row>
    <row r="556" spans="1:3" ht="16.5">
      <c r="A556" s="7"/>
      <c r="B556" s="7"/>
      <c r="C556" s="7"/>
    </row>
    <row r="557" spans="1:3" ht="16.5">
      <c r="A557" s="7"/>
      <c r="B557" s="7"/>
      <c r="C557" s="7"/>
    </row>
    <row r="558" spans="1:3" ht="16.5">
      <c r="A558" s="7"/>
      <c r="B558" s="7"/>
      <c r="C558" s="7"/>
    </row>
    <row r="559" spans="1:3" ht="16.5">
      <c r="A559" s="7"/>
      <c r="B559" s="7"/>
      <c r="C559" s="7"/>
    </row>
    <row r="560" spans="1:3" ht="16.5">
      <c r="A560" s="7"/>
      <c r="B560" s="7"/>
      <c r="C560" s="7"/>
    </row>
    <row r="561" spans="1:3" ht="16.5">
      <c r="A561" s="7"/>
      <c r="B561" s="7"/>
      <c r="C561" s="7"/>
    </row>
    <row r="562" spans="1:3" ht="16.5">
      <c r="A562" s="7"/>
      <c r="B562" s="7"/>
      <c r="C562" s="7"/>
    </row>
    <row r="563" spans="1:3" ht="16.5">
      <c r="A563" s="7"/>
      <c r="B563" s="7"/>
      <c r="C563" s="7"/>
    </row>
    <row r="564" spans="1:3" ht="16.5">
      <c r="A564" s="7"/>
      <c r="B564" s="7"/>
      <c r="C564" s="7"/>
    </row>
    <row r="565" spans="1:3" ht="16.5">
      <c r="A565" s="7"/>
      <c r="B565" s="7"/>
      <c r="C565" s="7"/>
    </row>
    <row r="566" spans="1:3" ht="16.5">
      <c r="A566" s="7"/>
      <c r="B566" s="7"/>
      <c r="C566" s="7"/>
    </row>
    <row r="567" spans="1:3" ht="16.5">
      <c r="A567" s="7"/>
      <c r="B567" s="7"/>
      <c r="C567" s="7"/>
    </row>
    <row r="568" spans="1:3" ht="16.5">
      <c r="A568" s="7"/>
      <c r="B568" s="7"/>
      <c r="C568" s="7"/>
    </row>
    <row r="569" spans="1:3" ht="16.5">
      <c r="A569" s="7"/>
      <c r="B569" s="7"/>
      <c r="C569" s="7"/>
    </row>
    <row r="570" spans="1:3" ht="16.5">
      <c r="A570" s="7"/>
      <c r="B570" s="7"/>
      <c r="C570" s="7"/>
    </row>
    <row r="571" spans="1:3" ht="16.5">
      <c r="A571" s="7"/>
      <c r="B571" s="7"/>
      <c r="C571" s="7"/>
    </row>
    <row r="572" spans="1:3" ht="16.5">
      <c r="A572" s="7"/>
      <c r="B572" s="7"/>
      <c r="C572" s="7"/>
    </row>
    <row r="573" spans="1:3" ht="16.5">
      <c r="A573" s="7"/>
      <c r="B573" s="7"/>
      <c r="C573" s="7"/>
    </row>
    <row r="574" spans="1:3" ht="16.5">
      <c r="A574" s="7"/>
      <c r="B574" s="7"/>
      <c r="C574" s="7"/>
    </row>
    <row r="575" spans="1:3" ht="16.5">
      <c r="A575" s="7"/>
      <c r="B575" s="7"/>
      <c r="C575" s="7"/>
    </row>
    <row r="576" spans="1:3" ht="16.5">
      <c r="A576" s="7"/>
      <c r="B576" s="7"/>
      <c r="C576" s="7"/>
    </row>
    <row r="577" spans="1:3" ht="16.5">
      <c r="A577" s="7"/>
      <c r="B577" s="7"/>
      <c r="C577" s="7"/>
    </row>
    <row r="578" spans="1:3" ht="16.5">
      <c r="A578" s="7"/>
      <c r="B578" s="7"/>
      <c r="C578" s="7"/>
    </row>
    <row r="579" spans="1:3" ht="16.5">
      <c r="A579" s="7"/>
      <c r="B579" s="7"/>
      <c r="C579" s="7"/>
    </row>
    <row r="580" spans="1:3" ht="16.5">
      <c r="A580" s="7"/>
      <c r="B580" s="7"/>
      <c r="C580" s="7"/>
    </row>
    <row r="581" spans="1:3" ht="16.5">
      <c r="A581" s="7"/>
      <c r="B581" s="7"/>
      <c r="C581" s="7"/>
    </row>
    <row r="582" spans="1:3" ht="16.5">
      <c r="A582" s="7"/>
      <c r="B582" s="7"/>
      <c r="C582" s="7"/>
    </row>
    <row r="583" spans="1:3" ht="16.5">
      <c r="A583" s="7"/>
      <c r="B583" s="7"/>
      <c r="C583" s="7"/>
    </row>
    <row r="584" spans="1:3" ht="16.5">
      <c r="A584" s="7"/>
      <c r="B584" s="7"/>
      <c r="C584" s="7"/>
    </row>
    <row r="585" spans="1:3" ht="16.5">
      <c r="A585" s="7"/>
      <c r="B585" s="7"/>
      <c r="C585" s="7"/>
    </row>
    <row r="586" spans="1:3" ht="16.5">
      <c r="A586" s="7"/>
      <c r="B586" s="7"/>
      <c r="C586" s="7"/>
    </row>
    <row r="587" spans="1:3" ht="16.5">
      <c r="A587" s="7"/>
      <c r="B587" s="7"/>
      <c r="C587" s="7"/>
    </row>
    <row r="588" spans="1:3" ht="16.5">
      <c r="A588" s="7"/>
      <c r="B588" s="7"/>
      <c r="C588" s="7"/>
    </row>
    <row r="589" spans="1:3" ht="16.5">
      <c r="A589" s="7"/>
      <c r="B589" s="7"/>
      <c r="C589" s="7"/>
    </row>
    <row r="590" spans="1:3" ht="16.5">
      <c r="A590" s="7"/>
      <c r="B590" s="7"/>
      <c r="C590" s="7"/>
    </row>
    <row r="591" spans="1:3" ht="16.5">
      <c r="A591" s="7"/>
      <c r="B591" s="7"/>
      <c r="C591" s="7"/>
    </row>
    <row r="592" spans="1:3" ht="16.5">
      <c r="A592" s="7"/>
      <c r="B592" s="7"/>
      <c r="C592" s="7"/>
    </row>
    <row r="593" spans="1:3" ht="16.5">
      <c r="A593" s="7"/>
      <c r="B593" s="7"/>
      <c r="C593" s="7"/>
    </row>
    <row r="594" spans="1:3" ht="16.5">
      <c r="A594" s="7"/>
      <c r="B594" s="7"/>
      <c r="C594" s="7"/>
    </row>
    <row r="595" spans="1:3" ht="16.5">
      <c r="A595" s="7"/>
      <c r="B595" s="7"/>
      <c r="C595" s="7"/>
    </row>
    <row r="596" spans="1:3" ht="16.5">
      <c r="A596" s="7"/>
      <c r="B596" s="7"/>
      <c r="C596" s="7"/>
    </row>
    <row r="597" spans="1:3" ht="16.5">
      <c r="A597" s="7"/>
      <c r="B597" s="7"/>
      <c r="C597" s="7"/>
    </row>
    <row r="598" spans="1:3" ht="16.5">
      <c r="A598" s="7"/>
      <c r="B598" s="7"/>
      <c r="C598" s="7"/>
    </row>
    <row r="599" spans="1:3" ht="16.5">
      <c r="A599" s="7"/>
      <c r="B599" s="7"/>
      <c r="C599" s="7"/>
    </row>
    <row r="600" spans="1:3" ht="16.5">
      <c r="A600" s="7"/>
      <c r="B600" s="7"/>
      <c r="C600" s="7"/>
    </row>
    <row r="601" spans="1:3" ht="16.5">
      <c r="A601" s="7"/>
      <c r="B601" s="7"/>
      <c r="C601" s="7"/>
    </row>
    <row r="602" spans="1:3" ht="16.5">
      <c r="A602" s="7"/>
      <c r="B602" s="7"/>
      <c r="C602" s="7"/>
    </row>
    <row r="603" spans="1:3" ht="16.5">
      <c r="A603" s="7"/>
      <c r="B603" s="7"/>
      <c r="C603" s="7"/>
    </row>
    <row r="604" spans="1:3" ht="16.5">
      <c r="A604" s="7"/>
      <c r="B604" s="7"/>
      <c r="C604" s="7"/>
    </row>
    <row r="605" spans="1:3" ht="16.5">
      <c r="A605" s="7"/>
      <c r="B605" s="7"/>
      <c r="C605" s="7"/>
    </row>
    <row r="606" spans="1:3" ht="16.5">
      <c r="A606" s="7"/>
      <c r="B606" s="7"/>
      <c r="C606" s="7"/>
    </row>
    <row r="607" spans="1:3" ht="16.5">
      <c r="A607" s="7"/>
      <c r="B607" s="7"/>
      <c r="C607" s="7"/>
    </row>
    <row r="608" spans="1:3" ht="16.5">
      <c r="A608" s="7"/>
      <c r="B608" s="7"/>
      <c r="C608" s="7"/>
    </row>
    <row r="609" spans="1:3" ht="16.5">
      <c r="A609" s="7"/>
      <c r="B609" s="7"/>
      <c r="C609" s="7"/>
    </row>
    <row r="610" spans="1:3" ht="16.5">
      <c r="A610" s="7"/>
      <c r="B610" s="7"/>
      <c r="C610" s="7"/>
    </row>
    <row r="611" spans="1:3" ht="16.5">
      <c r="A611" s="7"/>
      <c r="B611" s="7"/>
      <c r="C611" s="7"/>
    </row>
    <row r="612" spans="1:3" ht="16.5">
      <c r="A612" s="7"/>
      <c r="B612" s="7"/>
      <c r="C612" s="7"/>
    </row>
    <row r="613" spans="1:3" ht="16.5">
      <c r="A613" s="7"/>
      <c r="B613" s="7"/>
      <c r="C613" s="7"/>
    </row>
    <row r="614" spans="1:3" ht="16.5">
      <c r="A614" s="7"/>
      <c r="B614" s="7"/>
      <c r="C614" s="7"/>
    </row>
    <row r="615" spans="1:3" ht="16.5">
      <c r="A615" s="7"/>
      <c r="B615" s="7"/>
      <c r="C615" s="7"/>
    </row>
  </sheetData>
  <mergeCells count="105">
    <mergeCell ref="D234:F234"/>
    <mergeCell ref="E236:F236"/>
    <mergeCell ref="E237:F237"/>
    <mergeCell ref="E241:F241"/>
    <mergeCell ref="E41:F41"/>
    <mergeCell ref="E42:F42"/>
    <mergeCell ref="E49:F49"/>
    <mergeCell ref="D233:F233"/>
    <mergeCell ref="D53:F53"/>
    <mergeCell ref="D54:F54"/>
    <mergeCell ref="E56:F56"/>
    <mergeCell ref="E57:F57"/>
    <mergeCell ref="E62:F62"/>
    <mergeCell ref="E63:F63"/>
    <mergeCell ref="E34:F34"/>
    <mergeCell ref="E35:F35"/>
    <mergeCell ref="E36:F36"/>
    <mergeCell ref="E40:F40"/>
    <mergeCell ref="D225:F225"/>
    <mergeCell ref="E227:F227"/>
    <mergeCell ref="E228:F228"/>
    <mergeCell ref="D170:F170"/>
    <mergeCell ref="D171:F171"/>
    <mergeCell ref="E173:F173"/>
    <mergeCell ref="E174:F174"/>
    <mergeCell ref="D188:F188"/>
    <mergeCell ref="D189:F189"/>
    <mergeCell ref="E191:F191"/>
    <mergeCell ref="E209:F209"/>
    <mergeCell ref="E210:F210"/>
    <mergeCell ref="D17:F17"/>
    <mergeCell ref="D18:F18"/>
    <mergeCell ref="E20:F20"/>
    <mergeCell ref="E21:F21"/>
    <mergeCell ref="D26:F26"/>
    <mergeCell ref="D27:F27"/>
    <mergeCell ref="E29:F29"/>
    <mergeCell ref="E30:F30"/>
    <mergeCell ref="E200:F200"/>
    <mergeCell ref="E201:F201"/>
    <mergeCell ref="D206:F206"/>
    <mergeCell ref="D207:F207"/>
    <mergeCell ref="E96:F96"/>
    <mergeCell ref="E117:F117"/>
    <mergeCell ref="E192:F192"/>
    <mergeCell ref="E128:F128"/>
    <mergeCell ref="E129:F129"/>
    <mergeCell ref="E133:F133"/>
    <mergeCell ref="E134:F134"/>
    <mergeCell ref="E135:F135"/>
    <mergeCell ref="E116:F116"/>
    <mergeCell ref="D140:F140"/>
    <mergeCell ref="D113:F113"/>
    <mergeCell ref="D114:F114"/>
    <mergeCell ref="D125:F125"/>
    <mergeCell ref="D126:F126"/>
    <mergeCell ref="D101:F101"/>
    <mergeCell ref="D102:F102"/>
    <mergeCell ref="E104:F104"/>
    <mergeCell ref="E105:F105"/>
    <mergeCell ref="D69:F69"/>
    <mergeCell ref="E77:F77"/>
    <mergeCell ref="E78:F78"/>
    <mergeCell ref="E86:F86"/>
    <mergeCell ref="E87:F87"/>
    <mergeCell ref="E71:F71"/>
    <mergeCell ref="E72:F72"/>
    <mergeCell ref="D92:F92"/>
    <mergeCell ref="A1:I1"/>
    <mergeCell ref="A2:I2"/>
    <mergeCell ref="B3:B4"/>
    <mergeCell ref="C3:H4"/>
    <mergeCell ref="I3:I4"/>
    <mergeCell ref="E95:F95"/>
    <mergeCell ref="G5:I5"/>
    <mergeCell ref="A5:F5"/>
    <mergeCell ref="D6:F6"/>
    <mergeCell ref="D9:F9"/>
    <mergeCell ref="D8:F8"/>
    <mergeCell ref="D68:F68"/>
    <mergeCell ref="E11:F11"/>
    <mergeCell ref="E12:F12"/>
    <mergeCell ref="D93:F93"/>
    <mergeCell ref="D141:F141"/>
    <mergeCell ref="E143:F143"/>
    <mergeCell ref="E144:F144"/>
    <mergeCell ref="E245:F245"/>
    <mergeCell ref="D224:F224"/>
    <mergeCell ref="E217:F217"/>
    <mergeCell ref="E218:F218"/>
    <mergeCell ref="E219:F219"/>
    <mergeCell ref="D197:F197"/>
    <mergeCell ref="D198:F198"/>
    <mergeCell ref="D149:F149"/>
    <mergeCell ref="D150:F150"/>
    <mergeCell ref="E152:F152"/>
    <mergeCell ref="E153:F153"/>
    <mergeCell ref="E158:F158"/>
    <mergeCell ref="E159:F159"/>
    <mergeCell ref="E164:F164"/>
    <mergeCell ref="E165:F165"/>
    <mergeCell ref="D179:F179"/>
    <mergeCell ref="D180:F180"/>
    <mergeCell ref="E182:F182"/>
    <mergeCell ref="E183:F183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&amp;R&amp;P+38 </oddHeader>
  </headerFooter>
  <rowBreaks count="5" manualBreakCount="5">
    <brk id="46" max="8" man="1"/>
    <brk id="88" max="8" man="1"/>
    <brk id="130" max="8" man="1"/>
    <brk id="172" max="8" man="1"/>
    <brk id="214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j847</cp:lastModifiedBy>
  <cp:lastPrinted>2010-07-23T06:41:42Z</cp:lastPrinted>
  <dcterms:created xsi:type="dcterms:W3CDTF">1999-06-03T07:39:47Z</dcterms:created>
  <dcterms:modified xsi:type="dcterms:W3CDTF">2010-07-23T06:42:12Z</dcterms:modified>
  <cp:category/>
  <cp:version/>
  <cp:contentType/>
  <cp:contentStatus/>
</cp:coreProperties>
</file>