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4決算電腦檔\111決算\前瞻3\可編輯檔案\"/>
    </mc:Choice>
  </mc:AlternateContent>
  <bookViews>
    <workbookView xWindow="0" yWindow="0" windowWidth="28800" windowHeight="9612"/>
  </bookViews>
  <sheets>
    <sheet name="前瞻3-現金出納表(院編)" sheetId="1" r:id="rId1"/>
  </sheets>
  <definedNames>
    <definedName name="_xlnm.Print_Area" localSheetId="0">'前瞻3-現金出納表(院編)'!$A$1:$C$35</definedName>
    <definedName name="_xlnm.Print_Titles" localSheetId="0">'前瞻3-現金出納表(院編)'!$4:$4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B18" i="1"/>
  <c r="B15" i="1"/>
  <c r="C14" i="1" s="1"/>
  <c r="C13" i="1" s="1"/>
  <c r="C5" i="1"/>
  <c r="C32" i="1" l="1"/>
  <c r="C33" i="1" s="1"/>
</calcChain>
</file>

<file path=xl/sharedStrings.xml><?xml version="1.0" encoding="utf-8"?>
<sst xmlns="http://schemas.openxmlformats.org/spreadsheetml/2006/main" count="55" uniqueCount="38">
  <si>
    <t>中央政府
前瞻基礎建設計畫第3期特別決算</t>
    <phoneticPr fontId="4" type="noConversion"/>
  </si>
  <si>
    <t>現金出納表</t>
    <phoneticPr fontId="4" type="noConversion"/>
  </si>
  <si>
    <t xml:space="preserve">                中華民國110年度至111年度</t>
    <phoneticPr fontId="4" type="noConversion"/>
  </si>
  <si>
    <t xml:space="preserve"> 單位：新臺幣元</t>
    <phoneticPr fontId="9" type="noConversion"/>
  </si>
  <si>
    <t>項   目   及   摘   要</t>
  </si>
  <si>
    <t xml:space="preserve">   小　　計</t>
    <phoneticPr fontId="9" type="noConversion"/>
  </si>
  <si>
    <t xml:space="preserve">    合　　計</t>
    <phoneticPr fontId="9" type="noConversion"/>
  </si>
  <si>
    <t xml:space="preserve"> 一、收項</t>
    <phoneticPr fontId="9" type="noConversion"/>
  </si>
  <si>
    <t/>
  </si>
  <si>
    <t>ˉ(一)本年度歲入實現數</t>
    <phoneticPr fontId="9" type="noConversion"/>
  </si>
  <si>
    <t>ˉ(二)其他應收款淨(增)減數</t>
  </si>
  <si>
    <t xml:space="preserve">          本年度歲出賸餘已撥待繳庫數(—)</t>
    <phoneticPr fontId="9" type="noConversion"/>
  </si>
  <si>
    <t>ˉ(三)資產負債淨額淨增(減)數</t>
  </si>
  <si>
    <t>ˉˉ1.投資利益(損失)</t>
    <phoneticPr fontId="9" type="noConversion"/>
  </si>
  <si>
    <t>ˉˉ2.折舊、折耗及攤銷(—)</t>
    <phoneticPr fontId="9" type="noConversion"/>
  </si>
  <si>
    <t>ˉˉ3.其他影響非流動資產之項目</t>
    <phoneticPr fontId="9" type="noConversion"/>
  </si>
  <si>
    <t xml:space="preserve"> 二、付項</t>
    <phoneticPr fontId="9" type="noConversion"/>
  </si>
  <si>
    <t>ˉ(一)本年度歲出</t>
    <phoneticPr fontId="9" type="noConversion"/>
  </si>
  <si>
    <t>ˉˉ1.實現數</t>
    <phoneticPr fontId="9" type="noConversion"/>
  </si>
  <si>
    <t>ˉˉ  (1)取得資產(長期投資、固定資產、遞耗資產、無形資產)</t>
    <phoneticPr fontId="9" type="noConversion"/>
  </si>
  <si>
    <t>ˉ  ˉ(2)其他</t>
    <phoneticPr fontId="9" type="noConversion"/>
  </si>
  <si>
    <t>ˉˉ2.應付數</t>
    <phoneticPr fontId="9" type="noConversion"/>
  </si>
  <si>
    <t>ˉ  ˉ(1)取得資產(長期投資、固定資產、遞耗資產、無形資產)</t>
    <phoneticPr fontId="9" type="noConversion"/>
  </si>
  <si>
    <t>ˉˉ3.保留數</t>
    <phoneticPr fontId="9" type="noConversion"/>
  </si>
  <si>
    <t>ˉ(二)歲出應付數</t>
  </si>
  <si>
    <t xml:space="preserve">          本年度新增應付數(—)</t>
    <phoneticPr fontId="9" type="noConversion"/>
  </si>
  <si>
    <t>ˉ(三)歲出保留數</t>
    <phoneticPr fontId="9" type="noConversion"/>
  </si>
  <si>
    <t xml:space="preserve">          本年度新增保留數(—)</t>
    <phoneticPr fontId="9" type="noConversion"/>
  </si>
  <si>
    <t>ˉ(四)預付款淨增(減)數</t>
    <phoneticPr fontId="9" type="noConversion"/>
  </si>
  <si>
    <t>ˉ(五)預付其他基金款淨增(減)數</t>
    <phoneticPr fontId="9" type="noConversion"/>
  </si>
  <si>
    <t>ˉ(六)預付其他政府款淨增(減)數</t>
    <phoneticPr fontId="9" type="noConversion"/>
  </si>
  <si>
    <t>ˉ(七)長期投資淨增(減)數－扣除因公庫存款/應收(付)帳款增(減)之長期投資</t>
    <phoneticPr fontId="9" type="noConversion"/>
  </si>
  <si>
    <t>ˉ(八)固定資產淨增(減)數－扣除因公庫存款/應收(付)帳款增(減)之固定資產</t>
    <phoneticPr fontId="9" type="noConversion"/>
  </si>
  <si>
    <t>ˉ(九)無形資產淨增(減)數－扣除因公庫存款/應收(付)帳款增(減)之無形資產</t>
    <phoneticPr fontId="9" type="noConversion"/>
  </si>
  <si>
    <t xml:space="preserve"> 三、收項付項差額</t>
    <phoneticPr fontId="9" type="noConversion"/>
  </si>
  <si>
    <t xml:space="preserve"> 四、國庫資金調度</t>
    <phoneticPr fontId="4" type="noConversion"/>
  </si>
  <si>
    <t xml:space="preserve"> 五、本年度結存</t>
    <phoneticPr fontId="4" type="noConversion"/>
  </si>
  <si>
    <t>ˉ     專戶存款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</si>
</sst>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 "/>
    <numFmt numFmtId="177" formatCode="#,##0.00_);[Red]\(#,##0.00\)"/>
    <numFmt numFmtId="178" formatCode="#,##0_ "/>
  </numFmts>
  <fonts count="17" x14ac:knownFonts="1">
    <font>
      <sz val="1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5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Arial"/>
      <family val="2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9"/>
      <name val="標楷體"/>
      <family val="4"/>
      <charset val="136"/>
    </font>
    <font>
      <sz val="12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10"/>
      <color indexed="8"/>
      <name val="新細明體"/>
      <family val="1"/>
      <charset val="136"/>
    </font>
    <font>
      <sz val="9"/>
      <color indexed="8"/>
      <name val="Arial"/>
      <family val="2"/>
    </font>
    <font>
      <sz val="9"/>
      <color rgb="FFFF0000"/>
      <name val="Arial"/>
      <family val="2"/>
    </font>
    <font>
      <sz val="9"/>
      <color rgb="FFFF0000"/>
      <name val="新細明體"/>
      <family val="1"/>
      <charset val="136"/>
    </font>
    <font>
      <sz val="9"/>
      <color indexed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 applyNumberForma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32">
    <xf numFmtId="0" fontId="0" fillId="0" borderId="0" xfId="0" applyAlignment="1">
      <alignment vertical="center"/>
    </xf>
    <xf numFmtId="176" fontId="5" fillId="0" borderId="0" xfId="1" applyNumberFormat="1" applyFont="1" applyFill="1" applyBorder="1" applyAlignment="1">
      <alignment horizontal="left" vertical="center" wrapText="1"/>
    </xf>
    <xf numFmtId="177" fontId="5" fillId="0" borderId="0" xfId="1" applyNumberFormat="1" applyFont="1" applyFill="1" applyBorder="1" applyAlignment="1">
      <alignment horizontal="right" vertical="center" wrapText="1"/>
    </xf>
    <xf numFmtId="0" fontId="5" fillId="0" borderId="0" xfId="1" applyFont="1" applyFill="1" applyBorder="1" applyAlignment="1">
      <alignment horizontal="center" vertical="center" wrapText="1"/>
    </xf>
    <xf numFmtId="178" fontId="8" fillId="0" borderId="2" xfId="1" applyNumberFormat="1" applyFont="1" applyFill="1" applyBorder="1" applyAlignment="1">
      <alignment horizontal="right" vertical="center"/>
    </xf>
    <xf numFmtId="0" fontId="10" fillId="0" borderId="3" xfId="2" applyNumberFormat="1" applyFont="1" applyBorder="1" applyAlignment="1">
      <alignment horizontal="center" vertical="center" wrapText="1"/>
    </xf>
    <xf numFmtId="178" fontId="10" fillId="0" borderId="4" xfId="2" applyNumberFormat="1" applyFont="1" applyBorder="1" applyAlignment="1">
      <alignment vertical="center" wrapText="1"/>
    </xf>
    <xf numFmtId="0" fontId="10" fillId="0" borderId="5" xfId="2" applyFont="1" applyBorder="1" applyAlignment="1">
      <alignment vertical="center" wrapText="1"/>
    </xf>
    <xf numFmtId="178" fontId="11" fillId="0" borderId="0" xfId="2" applyNumberFormat="1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2" fillId="0" borderId="1" xfId="2" applyNumberFormat="1" applyFont="1" applyBorder="1" applyAlignment="1">
      <alignment horizontal="left" vertical="center" wrapText="1"/>
    </xf>
    <xf numFmtId="178" fontId="5" fillId="0" borderId="6" xfId="2" applyNumberFormat="1" applyFont="1" applyBorder="1" applyAlignment="1">
      <alignment vertical="center" wrapText="1"/>
    </xf>
    <xf numFmtId="178" fontId="5" fillId="0" borderId="0" xfId="2" applyNumberFormat="1" applyFont="1" applyBorder="1" applyAlignment="1">
      <alignment vertical="center" wrapText="1"/>
    </xf>
    <xf numFmtId="178" fontId="13" fillId="0" borderId="0" xfId="2" applyNumberFormat="1" applyFont="1" applyBorder="1" applyAlignment="1">
      <alignment vertical="center" wrapText="1"/>
    </xf>
    <xf numFmtId="0" fontId="13" fillId="0" borderId="0" xfId="2" applyFont="1" applyBorder="1" applyAlignment="1">
      <alignment horizontal="center" vertical="center" wrapText="1"/>
    </xf>
    <xf numFmtId="178" fontId="14" fillId="0" borderId="6" xfId="2" applyNumberFormat="1" applyFont="1" applyBorder="1" applyAlignment="1">
      <alignment vertical="center" wrapText="1"/>
    </xf>
    <xf numFmtId="178" fontId="14" fillId="0" borderId="0" xfId="2" applyNumberFormat="1" applyFont="1" applyBorder="1" applyAlignment="1">
      <alignment vertical="center" wrapText="1"/>
    </xf>
    <xf numFmtId="4" fontId="14" fillId="0" borderId="6" xfId="0" applyNumberFormat="1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 wrapText="1"/>
    </xf>
    <xf numFmtId="178" fontId="13" fillId="0" borderId="0" xfId="0" applyNumberFormat="1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left" vertical="center" wrapText="1"/>
    </xf>
    <xf numFmtId="0" fontId="12" fillId="0" borderId="7" xfId="2" applyNumberFormat="1" applyFont="1" applyBorder="1" applyAlignment="1">
      <alignment horizontal="left" vertical="center" wrapText="1"/>
    </xf>
    <xf numFmtId="178" fontId="14" fillId="0" borderId="8" xfId="2" applyNumberFormat="1" applyFont="1" applyBorder="1" applyAlignment="1">
      <alignment vertical="center" wrapText="1"/>
    </xf>
    <xf numFmtId="3" fontId="5" fillId="0" borderId="2" xfId="0" applyNumberFormat="1" applyFont="1" applyBorder="1" applyAlignment="1">
      <alignment vertical="center" wrapText="1"/>
    </xf>
    <xf numFmtId="0" fontId="16" fillId="0" borderId="1" xfId="2" applyNumberFormat="1" applyFont="1" applyBorder="1" applyAlignment="1">
      <alignment horizontal="left" vertical="center" wrapText="1"/>
    </xf>
    <xf numFmtId="178" fontId="13" fillId="0" borderId="9" xfId="2" applyNumberFormat="1" applyFont="1" applyBorder="1" applyAlignment="1">
      <alignment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</cellXfs>
  <cellStyles count="3">
    <cellStyle name="一般" xfId="0" builtinId="0"/>
    <cellStyle name="一般 2" xfId="2"/>
    <cellStyle name="一般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="130" zoomScaleNormal="130" zoomScaleSheetLayoutView="80" workbookViewId="0">
      <selection activeCell="E34" sqref="E34"/>
    </sheetView>
  </sheetViews>
  <sheetFormatPr defaultColWidth="9.109375" defaultRowHeight="26.1" customHeight="1" x14ac:dyDescent="0.25"/>
  <cols>
    <col min="1" max="1" width="67.33203125" style="25" customWidth="1"/>
    <col min="2" max="2" width="17.88671875" style="26" customWidth="1"/>
    <col min="3" max="3" width="17.88671875" style="13" customWidth="1"/>
    <col min="4" max="4" width="10.109375" style="13" customWidth="1"/>
    <col min="5" max="16384" width="9.109375" style="14"/>
  </cols>
  <sheetData>
    <row r="1" spans="1:5" s="3" customFormat="1" ht="40.5" customHeight="1" x14ac:dyDescent="0.25">
      <c r="A1" s="27" t="s">
        <v>0</v>
      </c>
      <c r="B1" s="28"/>
      <c r="C1" s="28"/>
      <c r="D1" s="1"/>
      <c r="E1" s="2"/>
    </row>
    <row r="2" spans="1:5" s="3" customFormat="1" ht="23.25" customHeight="1" x14ac:dyDescent="0.25">
      <c r="A2" s="29" t="s">
        <v>1</v>
      </c>
      <c r="B2" s="30"/>
      <c r="C2" s="30"/>
      <c r="D2" s="1"/>
      <c r="E2" s="2"/>
    </row>
    <row r="3" spans="1:5" s="3" customFormat="1" ht="17.25" customHeight="1" x14ac:dyDescent="0.25">
      <c r="A3" s="31" t="s">
        <v>2</v>
      </c>
      <c r="B3" s="31"/>
      <c r="C3" s="4" t="s">
        <v>3</v>
      </c>
      <c r="D3" s="1"/>
      <c r="E3" s="2"/>
    </row>
    <row r="4" spans="1:5" s="9" customFormat="1" ht="26.1" customHeight="1" x14ac:dyDescent="0.25">
      <c r="A4" s="5" t="s">
        <v>4</v>
      </c>
      <c r="B4" s="6" t="s">
        <v>5</v>
      </c>
      <c r="C4" s="7" t="s">
        <v>6</v>
      </c>
      <c r="D4" s="8"/>
    </row>
    <row r="5" spans="1:5" ht="21.9" customHeight="1" x14ac:dyDescent="0.25">
      <c r="A5" s="10" t="s">
        <v>7</v>
      </c>
      <c r="B5" s="11" t="s">
        <v>8</v>
      </c>
      <c r="C5" s="12">
        <f>SUM(C6:C12)</f>
        <v>-5591842091</v>
      </c>
    </row>
    <row r="6" spans="1:5" ht="21.9" customHeight="1" x14ac:dyDescent="0.25">
      <c r="A6" s="10" t="s">
        <v>9</v>
      </c>
      <c r="B6" s="11" t="s">
        <v>8</v>
      </c>
      <c r="C6" s="12">
        <v>583639127</v>
      </c>
    </row>
    <row r="7" spans="1:5" ht="21.9" customHeight="1" x14ac:dyDescent="0.25">
      <c r="A7" s="10" t="s">
        <v>10</v>
      </c>
      <c r="B7" s="11" t="s">
        <v>8</v>
      </c>
      <c r="C7" s="12">
        <v>-38813182</v>
      </c>
    </row>
    <row r="8" spans="1:5" ht="21.9" customHeight="1" x14ac:dyDescent="0.25">
      <c r="A8" s="10" t="s">
        <v>11</v>
      </c>
      <c r="B8" s="11">
        <v>-38813182</v>
      </c>
      <c r="C8" s="12"/>
    </row>
    <row r="9" spans="1:5" ht="21.9" customHeight="1" x14ac:dyDescent="0.25">
      <c r="A9" s="10" t="s">
        <v>12</v>
      </c>
      <c r="B9" s="11" t="s">
        <v>8</v>
      </c>
      <c r="C9" s="12">
        <v>-6136668036</v>
      </c>
    </row>
    <row r="10" spans="1:5" ht="21.9" customHeight="1" x14ac:dyDescent="0.25">
      <c r="A10" s="10" t="s">
        <v>13</v>
      </c>
      <c r="B10" s="11">
        <v>8089659359</v>
      </c>
      <c r="C10" s="12"/>
    </row>
    <row r="11" spans="1:5" ht="21.9" customHeight="1" x14ac:dyDescent="0.25">
      <c r="A11" s="10" t="s">
        <v>14</v>
      </c>
      <c r="B11" s="11">
        <v>-298528799</v>
      </c>
      <c r="C11" s="12"/>
    </row>
    <row r="12" spans="1:5" ht="21.9" customHeight="1" x14ac:dyDescent="0.25">
      <c r="A12" s="10" t="s">
        <v>15</v>
      </c>
      <c r="B12" s="11">
        <v>-13927798596</v>
      </c>
      <c r="C12" s="12"/>
    </row>
    <row r="13" spans="1:5" ht="21.9" customHeight="1" x14ac:dyDescent="0.25">
      <c r="A13" s="10" t="s">
        <v>16</v>
      </c>
      <c r="B13" s="15" t="s">
        <v>8</v>
      </c>
      <c r="C13" s="12">
        <f>SUM(C14:C31)</f>
        <v>203546632393</v>
      </c>
    </row>
    <row r="14" spans="1:5" s="13" customFormat="1" ht="21.9" customHeight="1" x14ac:dyDescent="0.25">
      <c r="A14" s="10" t="s">
        <v>17</v>
      </c>
      <c r="B14" s="11" t="s">
        <v>8</v>
      </c>
      <c r="C14" s="12">
        <f>B15+B18+B21</f>
        <v>226368982404</v>
      </c>
      <c r="E14" s="14"/>
    </row>
    <row r="15" spans="1:5" s="13" customFormat="1" ht="21.9" customHeight="1" x14ac:dyDescent="0.25">
      <c r="A15" s="10" t="s">
        <v>18</v>
      </c>
      <c r="B15" s="11">
        <f>SUM(B16:B17)</f>
        <v>192156000907</v>
      </c>
      <c r="C15" s="12"/>
      <c r="E15" s="14"/>
    </row>
    <row r="16" spans="1:5" s="13" customFormat="1" ht="21.9" customHeight="1" x14ac:dyDescent="0.25">
      <c r="A16" s="10" t="s">
        <v>19</v>
      </c>
      <c r="B16" s="11">
        <v>42206650924</v>
      </c>
      <c r="C16" s="12"/>
      <c r="E16" s="14"/>
    </row>
    <row r="17" spans="1:5" s="13" customFormat="1" ht="21.9" customHeight="1" x14ac:dyDescent="0.25">
      <c r="A17" s="10" t="s">
        <v>20</v>
      </c>
      <c r="B17" s="11">
        <v>149949349983</v>
      </c>
      <c r="C17" s="12"/>
    </row>
    <row r="18" spans="1:5" s="13" customFormat="1" ht="21.9" customHeight="1" x14ac:dyDescent="0.25">
      <c r="A18" s="10" t="s">
        <v>21</v>
      </c>
      <c r="B18" s="11">
        <f>SUM(B19:B20)</f>
        <v>6059572753</v>
      </c>
      <c r="C18" s="16"/>
    </row>
    <row r="19" spans="1:5" s="13" customFormat="1" ht="21.9" customHeight="1" x14ac:dyDescent="0.25">
      <c r="A19" s="10" t="s">
        <v>22</v>
      </c>
      <c r="B19" s="11">
        <v>1146594614</v>
      </c>
      <c r="C19" s="16"/>
      <c r="E19" s="14"/>
    </row>
    <row r="20" spans="1:5" s="13" customFormat="1" ht="21.9" customHeight="1" x14ac:dyDescent="0.25">
      <c r="A20" s="10" t="s">
        <v>20</v>
      </c>
      <c r="B20" s="11">
        <v>4912978139</v>
      </c>
      <c r="C20" s="16"/>
    </row>
    <row r="21" spans="1:5" s="13" customFormat="1" ht="21.9" customHeight="1" x14ac:dyDescent="0.25">
      <c r="A21" s="10" t="s">
        <v>23</v>
      </c>
      <c r="B21" s="11">
        <v>28153408744</v>
      </c>
      <c r="C21" s="16"/>
    </row>
    <row r="22" spans="1:5" s="13" customFormat="1" ht="21.9" customHeight="1" x14ac:dyDescent="0.25">
      <c r="A22" s="10" t="s">
        <v>24</v>
      </c>
      <c r="B22" s="11" t="s">
        <v>8</v>
      </c>
      <c r="C22" s="12">
        <v>-6059572753</v>
      </c>
    </row>
    <row r="23" spans="1:5" s="13" customFormat="1" ht="21.9" customHeight="1" x14ac:dyDescent="0.25">
      <c r="A23" s="10" t="s">
        <v>25</v>
      </c>
      <c r="B23" s="11">
        <v>-6059572753</v>
      </c>
      <c r="C23" s="12"/>
    </row>
    <row r="24" spans="1:5" s="13" customFormat="1" ht="21.9" customHeight="1" x14ac:dyDescent="0.25">
      <c r="A24" s="10" t="s">
        <v>26</v>
      </c>
      <c r="B24" s="11" t="s">
        <v>8</v>
      </c>
      <c r="C24" s="12">
        <f>B25</f>
        <v>-28153408744</v>
      </c>
    </row>
    <row r="25" spans="1:5" s="13" customFormat="1" ht="21.9" customHeight="1" x14ac:dyDescent="0.25">
      <c r="A25" s="10" t="s">
        <v>27</v>
      </c>
      <c r="B25" s="11">
        <v>-28153408744</v>
      </c>
      <c r="C25" s="12"/>
    </row>
    <row r="26" spans="1:5" s="13" customFormat="1" ht="21.9" customHeight="1" x14ac:dyDescent="0.25">
      <c r="A26" s="10" t="s">
        <v>28</v>
      </c>
      <c r="B26" s="15" t="s">
        <v>8</v>
      </c>
      <c r="C26" s="12">
        <v>4888313541</v>
      </c>
    </row>
    <row r="27" spans="1:5" s="13" customFormat="1" ht="21.9" customHeight="1" x14ac:dyDescent="0.25">
      <c r="A27" s="10" t="s">
        <v>29</v>
      </c>
      <c r="B27" s="15" t="s">
        <v>8</v>
      </c>
      <c r="C27" s="12">
        <v>1210542700</v>
      </c>
    </row>
    <row r="28" spans="1:5" s="13" customFormat="1" ht="21.9" customHeight="1" x14ac:dyDescent="0.25">
      <c r="A28" s="10" t="s">
        <v>30</v>
      </c>
      <c r="B28" s="15" t="s">
        <v>8</v>
      </c>
      <c r="C28" s="12">
        <v>11428443281</v>
      </c>
    </row>
    <row r="29" spans="1:5" s="13" customFormat="1" ht="21.9" customHeight="1" x14ac:dyDescent="0.25">
      <c r="A29" s="10" t="s">
        <v>31</v>
      </c>
      <c r="B29" s="15" t="s">
        <v>8</v>
      </c>
      <c r="C29" s="12">
        <v>5617580575</v>
      </c>
    </row>
    <row r="30" spans="1:5" s="13" customFormat="1" ht="21.9" customHeight="1" x14ac:dyDescent="0.25">
      <c r="A30" s="10" t="s">
        <v>32</v>
      </c>
      <c r="B30" s="15" t="s">
        <v>8</v>
      </c>
      <c r="C30" s="12">
        <v>-10907866652</v>
      </c>
    </row>
    <row r="31" spans="1:5" s="13" customFormat="1" ht="21.9" customHeight="1" x14ac:dyDescent="0.25">
      <c r="A31" s="10" t="s">
        <v>33</v>
      </c>
      <c r="B31" s="15" t="s">
        <v>8</v>
      </c>
      <c r="C31" s="12">
        <v>-846381959</v>
      </c>
    </row>
    <row r="32" spans="1:5" s="13" customFormat="1" ht="21.9" customHeight="1" x14ac:dyDescent="0.25">
      <c r="A32" s="10" t="s">
        <v>34</v>
      </c>
      <c r="B32" s="15" t="s">
        <v>8</v>
      </c>
      <c r="C32" s="12">
        <f>C5-C13</f>
        <v>-209138474484</v>
      </c>
    </row>
    <row r="33" spans="1:4" s="20" customFormat="1" ht="21.9" customHeight="1" x14ac:dyDescent="0.25">
      <c r="A33" s="10" t="s">
        <v>35</v>
      </c>
      <c r="B33" s="17"/>
      <c r="C33" s="18">
        <f>-C32+C35</f>
        <v>209140035785</v>
      </c>
      <c r="D33" s="19"/>
    </row>
    <row r="34" spans="1:4" s="20" customFormat="1" ht="21.9" customHeight="1" x14ac:dyDescent="0.25">
      <c r="A34" s="10" t="s">
        <v>36</v>
      </c>
      <c r="B34" s="21" t="s">
        <v>8</v>
      </c>
      <c r="C34" s="18">
        <v>1561301</v>
      </c>
      <c r="D34" s="19"/>
    </row>
    <row r="35" spans="1:4" ht="21.9" customHeight="1" x14ac:dyDescent="0.25">
      <c r="A35" s="22" t="s">
        <v>37</v>
      </c>
      <c r="B35" s="23" t="s">
        <v>8</v>
      </c>
      <c r="C35" s="24">
        <v>1561301</v>
      </c>
    </row>
  </sheetData>
  <mergeCells count="3">
    <mergeCell ref="A1:C1"/>
    <mergeCell ref="A2:C2"/>
    <mergeCell ref="A3:B3"/>
  </mergeCells>
  <phoneticPr fontId="3" type="noConversion"/>
  <printOptions horizontalCentered="1"/>
  <pageMargins left="0.51181102362204722" right="0.51181102362204722" top="0.59055118110236227" bottom="0.78740157480314965" header="0.31496062992125984" footer="0.31496062992125984"/>
  <pageSetup paperSize="9" orientation="portrait" useFirstPageNumber="1" r:id="rId1"/>
  <headerFooter>
    <oddHeader xml:space="preserve">&amp;R&amp;15　&amp;12
&amp;15　&amp;12
&amp;14　　&amp;12　　&amp;14　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前瞻3-現金出納表(院編)</vt:lpstr>
      <vt:lpstr>'前瞻3-現金出納表(院編)'!Print_Area</vt:lpstr>
      <vt:lpstr>'前瞻3-現金出納表(院編)'!Print_Titles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張浚仰</dc:creator>
  <cp:lastModifiedBy>陳小玨</cp:lastModifiedBy>
  <dcterms:created xsi:type="dcterms:W3CDTF">2023-04-06T10:54:08Z</dcterms:created>
  <dcterms:modified xsi:type="dcterms:W3CDTF">2023-04-28T04:02:42Z</dcterms:modified>
</cp:coreProperties>
</file>