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829\Desktop\111年第二預備金動支數額表\9.上網公告表件\3.歲出政事別預算增減綜計表\"/>
    </mc:Choice>
  </mc:AlternateContent>
  <xr:revisionPtr revIDLastSave="0" documentId="13_ncr:1_{C8DF6A84-7889-4F76-8DC7-F835FB139B29}" xr6:coauthVersionLast="36" xr6:coauthVersionMax="36" xr10:uidLastSave="{00000000-0000-0000-0000-000000000000}"/>
  <bookViews>
    <workbookView xWindow="0" yWindow="0" windowWidth="28800" windowHeight="10530" tabRatio="849" xr2:uid="{00000000-000D-0000-FFFF-FFFF00000000}"/>
  </bookViews>
  <sheets>
    <sheet name="P11-13 政事別增減表(人工表111)" sheetId="31" r:id="rId1"/>
  </sheets>
  <definedNames>
    <definedName name="_xlnm.Print_Area" localSheetId="0">'P11-13 政事別增減表(人工表111)'!$A$1:$H$51</definedName>
    <definedName name="_xlnm.Print_Titles" localSheetId="0">'P11-13 政事別增減表(人工表111)'!$1:$6</definedName>
  </definedNames>
  <calcPr calcId="191029"/>
</workbook>
</file>

<file path=xl/calcChain.xml><?xml version="1.0" encoding="utf-8"?>
<calcChain xmlns="http://schemas.openxmlformats.org/spreadsheetml/2006/main">
  <c r="G45" i="31" l="1"/>
  <c r="G39" i="31"/>
  <c r="G31" i="31"/>
  <c r="G26" i="31"/>
  <c r="G22" i="31"/>
  <c r="G20" i="31"/>
  <c r="E20" i="31"/>
  <c r="G8" i="31"/>
  <c r="E8" i="31"/>
  <c r="H8" i="31" l="1"/>
  <c r="G7" i="31"/>
  <c r="E39" i="31" l="1"/>
  <c r="E26" i="31"/>
  <c r="E31" i="31"/>
  <c r="H31" i="31" l="1"/>
  <c r="E7" i="31"/>
  <c r="E45" i="31" l="1"/>
  <c r="E42" i="31"/>
  <c r="E37" i="31"/>
  <c r="H37" i="31" s="1"/>
  <c r="E22" i="31"/>
  <c r="H22" i="31" s="1"/>
  <c r="H16" i="31" l="1"/>
  <c r="H30" i="31"/>
  <c r="H40" i="31"/>
  <c r="H15" i="31"/>
  <c r="H48" i="31"/>
  <c r="H47" i="31"/>
  <c r="H46" i="31"/>
  <c r="H44" i="31"/>
  <c r="H43" i="31"/>
  <c r="H42" i="31"/>
  <c r="H41" i="31"/>
  <c r="H39" i="31"/>
  <c r="H38" i="31"/>
  <c r="H36" i="31"/>
  <c r="H35" i="31"/>
  <c r="H34" i="31"/>
  <c r="H33" i="31"/>
  <c r="H32" i="31"/>
  <c r="H29" i="31"/>
  <c r="H28" i="31"/>
  <c r="H27" i="31"/>
  <c r="H25" i="31"/>
  <c r="H24" i="31"/>
  <c r="H23" i="31"/>
  <c r="H21" i="31"/>
  <c r="H20" i="31"/>
  <c r="H19" i="31"/>
  <c r="H18" i="31"/>
  <c r="H17" i="31"/>
  <c r="H14" i="31"/>
  <c r="H13" i="31"/>
  <c r="H12" i="31"/>
  <c r="H11" i="31"/>
  <c r="H10" i="31"/>
  <c r="H9" i="31"/>
  <c r="F7" i="31"/>
  <c r="H26" i="31" l="1"/>
  <c r="H49" i="31" l="1"/>
  <c r="H45" i="31" l="1"/>
  <c r="H7" i="31" s="1"/>
</calcChain>
</file>

<file path=xl/sharedStrings.xml><?xml version="1.0" encoding="utf-8"?>
<sst xmlns="http://schemas.openxmlformats.org/spreadsheetml/2006/main" count="55" uniqueCount="55">
  <si>
    <t>警政支出</t>
    <phoneticPr fontId="3" type="noConversion"/>
  </si>
  <si>
    <t>(1.一般政務支出)</t>
  </si>
  <si>
    <t>行政支出</t>
  </si>
  <si>
    <t>司法支出</t>
  </si>
  <si>
    <t>民政支出</t>
  </si>
  <si>
    <t>外交支出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</si>
  <si>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</si>
  <si>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</si>
  <si>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</si>
  <si>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</si>
  <si>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</si>
  <si>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</si>
  <si>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交通支出</t>
  </si>
  <si>
    <t>其他經濟服務支出</t>
  </si>
  <si>
    <t>(5.社會福利支出)</t>
  </si>
  <si>
    <t>福利服務支出</t>
  </si>
  <si>
    <t>醫療保健支出</t>
  </si>
  <si>
    <t>(6.社區發展及環境保護支出)</t>
  </si>
  <si>
    <t>環境保護支出</t>
  </si>
  <si>
    <t>(7.退休撫卹支出)</t>
  </si>
  <si>
    <t>退休撫卹給付支出</t>
  </si>
  <si>
    <t>其他支出</t>
  </si>
  <si>
    <t>國務支出</t>
  </si>
  <si>
    <t>立法支出</t>
  </si>
  <si>
    <t>考試支出</t>
  </si>
  <si>
    <t>監察支出</t>
  </si>
  <si>
    <t>僑務支出</t>
  </si>
  <si>
    <t>(2.國防支出)</t>
  </si>
  <si>
    <t>國防支出</t>
  </si>
  <si>
    <t>教育支出</t>
  </si>
  <si>
    <t>工業支出</t>
  </si>
  <si>
    <t>社會保險支出</t>
  </si>
  <si>
    <t>社會救助支出</t>
  </si>
  <si>
    <t>國民就業支出</t>
  </si>
  <si>
    <t>退休撫卹業務支出</t>
  </si>
  <si>
    <t>(8.債務支出)</t>
  </si>
  <si>
    <t>債務付息支出</t>
  </si>
  <si>
    <t>還本付息事務支出</t>
  </si>
  <si>
    <t>專案補助支出</t>
  </si>
  <si>
    <t>平衡預算補助支出</t>
  </si>
  <si>
    <t>第二預備金</t>
  </si>
  <si>
    <t>款</t>
    <phoneticPr fontId="3" type="noConversion"/>
  </si>
  <si>
    <t>中央政府總預算</t>
    <phoneticPr fontId="3" type="noConversion"/>
  </si>
  <si>
    <t>歲出政事別預算增減綜計表</t>
    <phoneticPr fontId="3" type="noConversion"/>
  </si>
  <si>
    <t>經資門併計</t>
    <phoneticPr fontId="3" type="noConversion"/>
  </si>
  <si>
    <t>單位：新臺幣千元</t>
    <phoneticPr fontId="3" type="noConversion"/>
  </si>
  <si>
    <t>科                目</t>
    <phoneticPr fontId="3" type="noConversion"/>
  </si>
  <si>
    <t>原預算數</t>
    <phoneticPr fontId="3" type="noConversion"/>
  </si>
  <si>
    <t>追加預算數</t>
    <phoneticPr fontId="3" type="noConversion"/>
  </si>
  <si>
    <t>動支第二
預備金數</t>
    <phoneticPr fontId="3" type="noConversion"/>
  </si>
  <si>
    <t>合          計</t>
    <phoneticPr fontId="3" type="noConversion"/>
  </si>
  <si>
    <t>名              稱</t>
    <phoneticPr fontId="3" type="noConversion"/>
  </si>
  <si>
    <t>合             計</t>
    <phoneticPr fontId="3" type="noConversion"/>
  </si>
  <si>
    <t>(9.補助及其他支出)</t>
    <phoneticPr fontId="3" type="noConversion"/>
  </si>
  <si>
    <t xml:space="preserve">      中華民國111年度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</si>
</sst>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9" formatCode="#,##0_ "/>
    <numFmt numFmtId="180" formatCode="_-* #,##0.00_-;\-* #,##0.00_-;_-* \-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ill="0" applyBorder="0" applyProtection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41" fontId="4" fillId="0" borderId="1" xfId="4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41" fontId="4" fillId="0" borderId="6" xfId="4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1" fontId="4" fillId="0" borderId="12" xfId="4" applyNumberFormat="1" applyFont="1" applyFill="1" applyBorder="1" applyAlignment="1">
      <alignment horizontal="right" vertical="center"/>
    </xf>
    <xf numFmtId="179" fontId="4" fillId="0" borderId="1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9" fontId="4" fillId="0" borderId="2" xfId="4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5" xfId="4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3" fontId="4" fillId="0" borderId="1" xfId="4" applyNumberFormat="1" applyFont="1" applyFill="1" applyBorder="1" applyAlignment="1">
      <alignment vertical="center"/>
    </xf>
    <xf numFmtId="3" fontId="4" fillId="0" borderId="1" xfId="4" applyNumberFormat="1" applyFont="1" applyFill="1" applyBorder="1" applyAlignment="1">
      <alignment horizontal="right" vertical="center"/>
    </xf>
    <xf numFmtId="3" fontId="4" fillId="0" borderId="1" xfId="4" applyNumberFormat="1" applyFont="1" applyFill="1" applyBorder="1" applyAlignment="1">
      <alignment horizontal="right" vertical="center" wrapText="1"/>
    </xf>
    <xf numFmtId="3" fontId="4" fillId="0" borderId="2" xfId="4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3" fontId="4" fillId="0" borderId="6" xfId="4" applyNumberFormat="1" applyFont="1" applyFill="1" applyBorder="1" applyAlignment="1">
      <alignment vertical="center"/>
    </xf>
    <xf numFmtId="3" fontId="4" fillId="0" borderId="6" xfId="4" applyNumberFormat="1" applyFont="1" applyFill="1" applyBorder="1" applyAlignment="1">
      <alignment horizontal="right" vertical="center"/>
    </xf>
    <xf numFmtId="3" fontId="4" fillId="0" borderId="6" xfId="4" applyNumberFormat="1" applyFont="1" applyFill="1" applyBorder="1" applyAlignment="1">
      <alignment horizontal="right" vertical="center" wrapText="1"/>
    </xf>
    <xf numFmtId="3" fontId="4" fillId="0" borderId="5" xfId="4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6" fillId="0" borderId="2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" xfId="4" builtinId="3"/>
    <cellStyle name="千分位 2" xfId="5" xr:uid="{00000000-0005-0000-0000-000005000000}"/>
    <cellStyle name="千分位 3" xfId="6" xr:uid="{00000000-0005-0000-0000-000006000000}"/>
    <cellStyle name="百分比 2" xfId="7" xr:uid="{00000000-0005-0000-0000-000007000000}"/>
    <cellStyle name="樣式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9"/>
  </sheetPr>
  <dimension ref="A1:I61"/>
  <sheetViews>
    <sheetView showZeros="0" tabSelected="1" topLeftCell="A49" zoomScale="115" zoomScaleNormal="115" zoomScaleSheetLayoutView="100" workbookViewId="0">
      <selection activeCell="G64" sqref="G64"/>
    </sheetView>
  </sheetViews>
  <sheetFormatPr defaultRowHeight="16.5" x14ac:dyDescent="0.25"/>
  <cols>
    <col min="1" max="1" width="3.125" style="10" customWidth="1"/>
    <col min="2" max="2" width="7.75" style="10" customWidth="1"/>
    <col min="3" max="3" width="4.75" style="10" customWidth="1"/>
    <col min="4" max="4" width="15.375" style="10" customWidth="1"/>
    <col min="5" max="5" width="15.5" style="10" customWidth="1"/>
    <col min="6" max="7" width="12.125" style="10" customWidth="1"/>
    <col min="8" max="8" width="16.5" style="10" customWidth="1"/>
    <col min="9" max="9" width="13.375" style="10" bestFit="1" customWidth="1"/>
    <col min="10" max="16384" width="9" style="10"/>
  </cols>
  <sheetData>
    <row r="1" spans="1:9" ht="59.25" customHeight="1" x14ac:dyDescent="0.4">
      <c r="A1" s="50" t="s">
        <v>42</v>
      </c>
      <c r="B1" s="50"/>
      <c r="C1" s="50"/>
      <c r="D1" s="50"/>
      <c r="E1" s="50"/>
      <c r="F1" s="50"/>
      <c r="G1" s="50"/>
      <c r="H1" s="50"/>
    </row>
    <row r="2" spans="1:9" ht="25.5" customHeight="1" x14ac:dyDescent="0.4">
      <c r="A2" s="50" t="s">
        <v>43</v>
      </c>
      <c r="B2" s="50"/>
      <c r="C2" s="50"/>
      <c r="D2" s="50"/>
      <c r="E2" s="50"/>
      <c r="F2" s="50"/>
      <c r="G2" s="50"/>
      <c r="H2" s="50"/>
    </row>
    <row r="3" spans="1:9" ht="20.100000000000001" customHeight="1" x14ac:dyDescent="0.25">
      <c r="A3" s="51" t="s">
        <v>44</v>
      </c>
      <c r="B3" s="51"/>
      <c r="C3" s="53" t="s">
        <v>54</v>
      </c>
      <c r="D3" s="53"/>
      <c r="E3" s="53"/>
      <c r="F3" s="53"/>
      <c r="G3" s="53"/>
      <c r="H3" s="55" t="s">
        <v>45</v>
      </c>
    </row>
    <row r="4" spans="1:9" ht="20.100000000000001" customHeight="1" thickBot="1" x14ac:dyDescent="0.3">
      <c r="A4" s="52"/>
      <c r="B4" s="52"/>
      <c r="C4" s="54"/>
      <c r="D4" s="54"/>
      <c r="E4" s="54"/>
      <c r="F4" s="54"/>
      <c r="G4" s="54"/>
      <c r="H4" s="56"/>
    </row>
    <row r="5" spans="1:9" ht="22.5" customHeight="1" x14ac:dyDescent="0.25">
      <c r="A5" s="44" t="s">
        <v>46</v>
      </c>
      <c r="B5" s="44"/>
      <c r="C5" s="44"/>
      <c r="D5" s="45"/>
      <c r="E5" s="42" t="s">
        <v>47</v>
      </c>
      <c r="F5" s="46" t="s">
        <v>48</v>
      </c>
      <c r="G5" s="48" t="s">
        <v>49</v>
      </c>
      <c r="H5" s="42" t="s">
        <v>50</v>
      </c>
    </row>
    <row r="6" spans="1:9" ht="22.5" customHeight="1" thickBot="1" x14ac:dyDescent="0.3">
      <c r="A6" s="11" t="s">
        <v>41</v>
      </c>
      <c r="B6" s="39" t="s">
        <v>51</v>
      </c>
      <c r="C6" s="40"/>
      <c r="D6" s="41"/>
      <c r="E6" s="43"/>
      <c r="F6" s="47"/>
      <c r="G6" s="49"/>
      <c r="H6" s="43"/>
    </row>
    <row r="7" spans="1:9" s="8" customFormat="1" ht="39.950000000000003" customHeight="1" x14ac:dyDescent="0.25">
      <c r="A7" s="6"/>
      <c r="B7" s="57" t="s">
        <v>52</v>
      </c>
      <c r="C7" s="58"/>
      <c r="D7" s="59"/>
      <c r="E7" s="16">
        <f>E8+E20+E22+E26+E31+E37+E39+E42+E45</f>
        <v>2251064897</v>
      </c>
      <c r="F7" s="2">
        <f>F8+F20+F22+F26+F31+F37+F39+F42+F45</f>
        <v>0</v>
      </c>
      <c r="G7" s="2">
        <f>G8+G20+G22+G26+G31+G37+G39+G42+G45</f>
        <v>0</v>
      </c>
      <c r="H7" s="17">
        <f>H8+H20+H22+H26+H31+H37+H39+H42+H45</f>
        <v>2251064897</v>
      </c>
      <c r="I7" s="18"/>
    </row>
    <row r="8" spans="1:9" s="8" customFormat="1" ht="39.950000000000003" customHeight="1" x14ac:dyDescent="0.25">
      <c r="A8" s="6"/>
      <c r="B8" s="19" t="s">
        <v>1</v>
      </c>
      <c r="C8" s="20"/>
      <c r="D8" s="21"/>
      <c r="E8" s="16">
        <f>SUM(E9:E19)</f>
        <v>211392426</v>
      </c>
      <c r="F8" s="2">
        <v>0</v>
      </c>
      <c r="G8" s="16">
        <f t="shared" ref="G8" si="0">SUM(G9:G19)</f>
        <v>1588097</v>
      </c>
      <c r="H8" s="22">
        <f>SUM(E8:G8)</f>
        <v>212980523</v>
      </c>
      <c r="I8" s="23"/>
    </row>
    <row r="9" spans="1:9" s="8" customFormat="1" ht="39.950000000000003" customHeight="1" x14ac:dyDescent="0.25">
      <c r="A9" s="1">
        <v>1</v>
      </c>
      <c r="B9" s="19" t="s">
        <v>22</v>
      </c>
      <c r="D9" s="9"/>
      <c r="E9" s="16">
        <v>1226327</v>
      </c>
      <c r="F9" s="2">
        <v>0</v>
      </c>
      <c r="G9" s="2">
        <v>0</v>
      </c>
      <c r="H9" s="22">
        <f t="shared" ref="H9:H13" si="1">SUM(E9:G9)</f>
        <v>1226327</v>
      </c>
    </row>
    <row r="10" spans="1:9" s="8" customFormat="1" ht="39.950000000000003" customHeight="1" x14ac:dyDescent="0.25">
      <c r="A10" s="1">
        <v>2</v>
      </c>
      <c r="B10" s="19" t="s">
        <v>2</v>
      </c>
      <c r="D10" s="9"/>
      <c r="E10" s="16">
        <v>6142146</v>
      </c>
      <c r="F10" s="2">
        <v>0</v>
      </c>
      <c r="G10" s="16">
        <v>501767</v>
      </c>
      <c r="H10" s="22">
        <f t="shared" si="1"/>
        <v>6643913</v>
      </c>
    </row>
    <row r="11" spans="1:9" s="8" customFormat="1" ht="39.950000000000003" customHeight="1" x14ac:dyDescent="0.25">
      <c r="A11" s="1">
        <v>3</v>
      </c>
      <c r="B11" s="19" t="s">
        <v>23</v>
      </c>
      <c r="D11" s="9"/>
      <c r="E11" s="16">
        <v>3486627</v>
      </c>
      <c r="F11" s="2">
        <v>0</v>
      </c>
      <c r="G11" s="2">
        <v>0</v>
      </c>
      <c r="H11" s="22">
        <f t="shared" si="1"/>
        <v>3486627</v>
      </c>
    </row>
    <row r="12" spans="1:9" s="8" customFormat="1" ht="39.950000000000003" customHeight="1" x14ac:dyDescent="0.25">
      <c r="A12" s="1">
        <v>4</v>
      </c>
      <c r="B12" s="19" t="s">
        <v>3</v>
      </c>
      <c r="D12" s="9"/>
      <c r="E12" s="16">
        <v>61095158</v>
      </c>
      <c r="F12" s="2">
        <v>0</v>
      </c>
      <c r="G12" s="2">
        <v>33575</v>
      </c>
      <c r="H12" s="22">
        <f t="shared" si="1"/>
        <v>61128733</v>
      </c>
    </row>
    <row r="13" spans="1:9" s="8" customFormat="1" ht="39.950000000000003" customHeight="1" x14ac:dyDescent="0.25">
      <c r="A13" s="1">
        <v>5</v>
      </c>
      <c r="B13" s="19" t="s">
        <v>24</v>
      </c>
      <c r="D13" s="9"/>
      <c r="E13" s="16">
        <v>1632852</v>
      </c>
      <c r="F13" s="2">
        <v>0</v>
      </c>
      <c r="G13" s="2">
        <v>0</v>
      </c>
      <c r="H13" s="22">
        <f t="shared" si="1"/>
        <v>1632852</v>
      </c>
    </row>
    <row r="14" spans="1:9" s="8" customFormat="1" ht="39.950000000000003" customHeight="1" x14ac:dyDescent="0.25">
      <c r="A14" s="1">
        <v>6</v>
      </c>
      <c r="B14" s="19" t="s">
        <v>25</v>
      </c>
      <c r="D14" s="9"/>
      <c r="E14" s="16">
        <v>2579990</v>
      </c>
      <c r="F14" s="2">
        <v>0</v>
      </c>
      <c r="G14" s="2">
        <v>66284</v>
      </c>
      <c r="H14" s="22">
        <f t="shared" ref="H14:H44" si="2">SUM(E14:G14)</f>
        <v>2646274</v>
      </c>
    </row>
    <row r="15" spans="1:9" s="8" customFormat="1" ht="39.950000000000003" customHeight="1" x14ac:dyDescent="0.25">
      <c r="A15" s="1">
        <v>7</v>
      </c>
      <c r="B15" s="19" t="s">
        <v>4</v>
      </c>
      <c r="D15" s="9"/>
      <c r="E15" s="16">
        <v>41621127</v>
      </c>
      <c r="F15" s="2">
        <v>0</v>
      </c>
      <c r="G15" s="2">
        <v>781509</v>
      </c>
      <c r="H15" s="22">
        <f t="shared" si="2"/>
        <v>42402636</v>
      </c>
    </row>
    <row r="16" spans="1:9" s="8" customFormat="1" ht="39.950000000000003" customHeight="1" x14ac:dyDescent="0.25">
      <c r="A16" s="1">
        <v>8</v>
      </c>
      <c r="B16" s="19" t="s">
        <v>0</v>
      </c>
      <c r="D16" s="9"/>
      <c r="E16" s="16">
        <v>24208413</v>
      </c>
      <c r="F16" s="2">
        <v>0</v>
      </c>
      <c r="G16" s="2">
        <v>90111</v>
      </c>
      <c r="H16" s="22">
        <f>SUM(E16:G16)</f>
        <v>24298524</v>
      </c>
    </row>
    <row r="17" spans="1:8" s="8" customFormat="1" ht="39.950000000000003" customHeight="1" x14ac:dyDescent="0.25">
      <c r="A17" s="1">
        <v>9</v>
      </c>
      <c r="B17" s="19" t="s">
        <v>5</v>
      </c>
      <c r="D17" s="9"/>
      <c r="E17" s="16">
        <v>30333636</v>
      </c>
      <c r="F17" s="2">
        <v>0</v>
      </c>
      <c r="G17" s="2">
        <v>0</v>
      </c>
      <c r="H17" s="22">
        <f t="shared" si="2"/>
        <v>30333636</v>
      </c>
    </row>
    <row r="18" spans="1:8" s="8" customFormat="1" ht="39.950000000000003" customHeight="1" x14ac:dyDescent="0.25">
      <c r="A18" s="1">
        <v>10</v>
      </c>
      <c r="B18" s="19" t="s">
        <v>6</v>
      </c>
      <c r="D18" s="9"/>
      <c r="E18" s="16">
        <v>37684507</v>
      </c>
      <c r="F18" s="2">
        <v>0</v>
      </c>
      <c r="G18" s="16">
        <v>114851</v>
      </c>
      <c r="H18" s="22">
        <f t="shared" si="2"/>
        <v>37799358</v>
      </c>
    </row>
    <row r="19" spans="1:8" s="8" customFormat="1" ht="39.950000000000003" customHeight="1" x14ac:dyDescent="0.25">
      <c r="A19" s="1">
        <v>11</v>
      </c>
      <c r="B19" s="19" t="s">
        <v>26</v>
      </c>
      <c r="D19" s="9"/>
      <c r="E19" s="16">
        <v>1381643</v>
      </c>
      <c r="F19" s="2">
        <v>0</v>
      </c>
      <c r="G19" s="2">
        <v>0</v>
      </c>
      <c r="H19" s="22">
        <f t="shared" si="2"/>
        <v>1381643</v>
      </c>
    </row>
    <row r="20" spans="1:8" s="8" customFormat="1" ht="39.950000000000003" customHeight="1" x14ac:dyDescent="0.25">
      <c r="A20" s="1"/>
      <c r="B20" s="19" t="s">
        <v>27</v>
      </c>
      <c r="C20" s="20"/>
      <c r="D20" s="21"/>
      <c r="E20" s="16">
        <f>E21</f>
        <v>357175406</v>
      </c>
      <c r="F20" s="2">
        <v>0</v>
      </c>
      <c r="G20" s="2">
        <f>G21</f>
        <v>949115</v>
      </c>
      <c r="H20" s="22">
        <f t="shared" si="2"/>
        <v>358124521</v>
      </c>
    </row>
    <row r="21" spans="1:8" s="8" customFormat="1" ht="39.950000000000003" customHeight="1" thickBot="1" x14ac:dyDescent="0.3">
      <c r="A21" s="3">
        <v>12</v>
      </c>
      <c r="B21" s="24" t="s">
        <v>28</v>
      </c>
      <c r="C21" s="13"/>
      <c r="D21" s="14"/>
      <c r="E21" s="25">
        <v>357175406</v>
      </c>
      <c r="F21" s="4">
        <v>0</v>
      </c>
      <c r="G21" s="4">
        <v>949115</v>
      </c>
      <c r="H21" s="26">
        <f t="shared" si="2"/>
        <v>358124521</v>
      </c>
    </row>
    <row r="22" spans="1:8" s="8" customFormat="1" ht="39.950000000000003" customHeight="1" x14ac:dyDescent="0.25">
      <c r="A22" s="5"/>
      <c r="B22" s="27" t="s">
        <v>7</v>
      </c>
      <c r="C22" s="28"/>
      <c r="D22" s="21"/>
      <c r="E22" s="16">
        <f>SUM(E23:E25)</f>
        <v>448110697</v>
      </c>
      <c r="F22" s="15">
        <v>0</v>
      </c>
      <c r="G22" s="16">
        <f>SUM(G23:G25)</f>
        <v>678042</v>
      </c>
      <c r="H22" s="22">
        <f>SUM(E22:G22)</f>
        <v>448788739</v>
      </c>
    </row>
    <row r="23" spans="1:8" s="8" customFormat="1" ht="39.950000000000003" customHeight="1" x14ac:dyDescent="0.25">
      <c r="A23" s="6">
        <v>13</v>
      </c>
      <c r="B23" s="19" t="s">
        <v>29</v>
      </c>
      <c r="D23" s="9"/>
      <c r="E23" s="16">
        <v>307489179</v>
      </c>
      <c r="F23" s="2">
        <v>0</v>
      </c>
      <c r="G23" s="2">
        <v>651306</v>
      </c>
      <c r="H23" s="22">
        <f t="shared" si="2"/>
        <v>308140485</v>
      </c>
    </row>
    <row r="24" spans="1:8" s="8" customFormat="1" ht="39.950000000000003" customHeight="1" x14ac:dyDescent="0.25">
      <c r="A24" s="1">
        <v>14</v>
      </c>
      <c r="B24" s="19" t="s">
        <v>8</v>
      </c>
      <c r="C24" s="12"/>
      <c r="D24" s="9"/>
      <c r="E24" s="16">
        <v>114414821</v>
      </c>
      <c r="F24" s="2">
        <v>0</v>
      </c>
      <c r="G24" s="2">
        <v>0</v>
      </c>
      <c r="H24" s="22">
        <f t="shared" si="2"/>
        <v>114414821</v>
      </c>
    </row>
    <row r="25" spans="1:8" s="8" customFormat="1" ht="39.950000000000003" customHeight="1" x14ac:dyDescent="0.25">
      <c r="A25" s="1">
        <v>15</v>
      </c>
      <c r="B25" s="19" t="s">
        <v>9</v>
      </c>
      <c r="C25" s="12"/>
      <c r="D25" s="9"/>
      <c r="E25" s="16">
        <v>26206697</v>
      </c>
      <c r="F25" s="2">
        <v>0</v>
      </c>
      <c r="G25" s="2">
        <v>26736</v>
      </c>
      <c r="H25" s="22">
        <f t="shared" si="2"/>
        <v>26233433</v>
      </c>
    </row>
    <row r="26" spans="1:8" s="8" customFormat="1" ht="39.950000000000003" customHeight="1" x14ac:dyDescent="0.25">
      <c r="A26" s="1"/>
      <c r="B26" s="19" t="s">
        <v>10</v>
      </c>
      <c r="C26" s="20"/>
      <c r="D26" s="21"/>
      <c r="E26" s="16">
        <f>SUM(E27:E30)</f>
        <v>255433838</v>
      </c>
      <c r="F26" s="2">
        <v>0</v>
      </c>
      <c r="G26" s="16">
        <f>SUM(G27:G30)</f>
        <v>1654174</v>
      </c>
      <c r="H26" s="22">
        <f t="shared" si="2"/>
        <v>257088012</v>
      </c>
    </row>
    <row r="27" spans="1:8" s="8" customFormat="1" ht="39.950000000000003" customHeight="1" x14ac:dyDescent="0.25">
      <c r="A27" s="6">
        <v>16</v>
      </c>
      <c r="B27" s="19" t="s">
        <v>11</v>
      </c>
      <c r="D27" s="9"/>
      <c r="E27" s="16">
        <v>102085236</v>
      </c>
      <c r="F27" s="2">
        <v>0</v>
      </c>
      <c r="G27" s="16">
        <v>1618492</v>
      </c>
      <c r="H27" s="22">
        <f t="shared" si="2"/>
        <v>103703728</v>
      </c>
    </row>
    <row r="28" spans="1:8" s="8" customFormat="1" ht="39.950000000000003" customHeight="1" x14ac:dyDescent="0.25">
      <c r="A28" s="1">
        <v>17</v>
      </c>
      <c r="B28" s="19" t="s">
        <v>30</v>
      </c>
      <c r="C28" s="12"/>
      <c r="D28" s="9"/>
      <c r="E28" s="16">
        <v>8844231</v>
      </c>
      <c r="F28" s="2">
        <v>0</v>
      </c>
      <c r="G28" s="2">
        <v>0</v>
      </c>
      <c r="H28" s="22">
        <f t="shared" si="2"/>
        <v>8844231</v>
      </c>
    </row>
    <row r="29" spans="1:8" s="8" customFormat="1" ht="39.950000000000003" customHeight="1" x14ac:dyDescent="0.25">
      <c r="A29" s="1">
        <v>18</v>
      </c>
      <c r="B29" s="19" t="s">
        <v>12</v>
      </c>
      <c r="C29" s="12"/>
      <c r="D29" s="9"/>
      <c r="E29" s="16">
        <v>91099608</v>
      </c>
      <c r="F29" s="2">
        <v>0</v>
      </c>
      <c r="G29" s="2">
        <v>6866</v>
      </c>
      <c r="H29" s="22">
        <f t="shared" si="2"/>
        <v>91106474</v>
      </c>
    </row>
    <row r="30" spans="1:8" s="8" customFormat="1" ht="39.950000000000003" customHeight="1" x14ac:dyDescent="0.25">
      <c r="A30" s="1">
        <v>19</v>
      </c>
      <c r="B30" s="19" t="s">
        <v>13</v>
      </c>
      <c r="D30" s="9"/>
      <c r="E30" s="16">
        <v>53404763</v>
      </c>
      <c r="F30" s="2">
        <v>0</v>
      </c>
      <c r="G30" s="16">
        <v>28816</v>
      </c>
      <c r="H30" s="22">
        <f t="shared" si="2"/>
        <v>53433579</v>
      </c>
    </row>
    <row r="31" spans="1:8" s="8" customFormat="1" ht="39.950000000000003" customHeight="1" x14ac:dyDescent="0.25">
      <c r="A31" s="1"/>
      <c r="B31" s="19" t="s">
        <v>14</v>
      </c>
      <c r="C31" s="20"/>
      <c r="D31" s="21"/>
      <c r="E31" s="16">
        <f>SUM(E32:E36)</f>
        <v>600385096</v>
      </c>
      <c r="F31" s="2">
        <v>0</v>
      </c>
      <c r="G31" s="16">
        <f>SUM(G32:G36)</f>
        <v>2035830</v>
      </c>
      <c r="H31" s="22">
        <f>SUM(E31:G31)</f>
        <v>602420926</v>
      </c>
    </row>
    <row r="32" spans="1:8" s="8" customFormat="1" ht="39.950000000000003" customHeight="1" x14ac:dyDescent="0.25">
      <c r="A32" s="1">
        <v>20</v>
      </c>
      <c r="B32" s="19" t="s">
        <v>31</v>
      </c>
      <c r="D32" s="9"/>
      <c r="E32" s="16">
        <v>411569100</v>
      </c>
      <c r="F32" s="2">
        <v>0</v>
      </c>
      <c r="G32" s="2">
        <v>76449</v>
      </c>
      <c r="H32" s="22">
        <f t="shared" si="2"/>
        <v>411645549</v>
      </c>
    </row>
    <row r="33" spans="1:8" s="8" customFormat="1" ht="39.950000000000003" customHeight="1" x14ac:dyDescent="0.25">
      <c r="A33" s="1">
        <v>21</v>
      </c>
      <c r="B33" s="19" t="s">
        <v>32</v>
      </c>
      <c r="D33" s="9"/>
      <c r="E33" s="16">
        <v>8729273</v>
      </c>
      <c r="F33" s="2">
        <v>0</v>
      </c>
      <c r="G33" s="2">
        <v>785543</v>
      </c>
      <c r="H33" s="22">
        <f t="shared" si="2"/>
        <v>9514816</v>
      </c>
    </row>
    <row r="34" spans="1:8" s="8" customFormat="1" ht="39.950000000000003" customHeight="1" x14ac:dyDescent="0.25">
      <c r="A34" s="1">
        <v>22</v>
      </c>
      <c r="B34" s="19" t="s">
        <v>15</v>
      </c>
      <c r="D34" s="9"/>
      <c r="E34" s="16">
        <v>136972084</v>
      </c>
      <c r="F34" s="2">
        <v>0</v>
      </c>
      <c r="G34" s="16">
        <v>919020</v>
      </c>
      <c r="H34" s="22">
        <f t="shared" si="2"/>
        <v>137891104</v>
      </c>
    </row>
    <row r="35" spans="1:8" s="8" customFormat="1" ht="39.950000000000003" customHeight="1" x14ac:dyDescent="0.25">
      <c r="A35" s="1">
        <v>23</v>
      </c>
      <c r="B35" s="19" t="s">
        <v>33</v>
      </c>
      <c r="D35" s="9"/>
      <c r="E35" s="16">
        <v>1716033</v>
      </c>
      <c r="F35" s="2">
        <v>0</v>
      </c>
      <c r="G35" s="2">
        <v>0</v>
      </c>
      <c r="H35" s="22">
        <f t="shared" si="2"/>
        <v>1716033</v>
      </c>
    </row>
    <row r="36" spans="1:8" s="8" customFormat="1" ht="39.75" customHeight="1" thickBot="1" x14ac:dyDescent="0.3">
      <c r="A36" s="7">
        <v>24</v>
      </c>
      <c r="B36" s="24" t="s">
        <v>16</v>
      </c>
      <c r="C36" s="13"/>
      <c r="D36" s="14"/>
      <c r="E36" s="25">
        <v>41398606</v>
      </c>
      <c r="F36" s="4">
        <v>0</v>
      </c>
      <c r="G36" s="25">
        <v>254818</v>
      </c>
      <c r="H36" s="26">
        <f t="shared" si="2"/>
        <v>41653424</v>
      </c>
    </row>
    <row r="37" spans="1:8" s="8" customFormat="1" ht="39.950000000000003" customHeight="1" x14ac:dyDescent="0.25">
      <c r="A37" s="5"/>
      <c r="B37" s="27" t="s">
        <v>17</v>
      </c>
      <c r="C37" s="28"/>
      <c r="D37" s="21"/>
      <c r="E37" s="16">
        <f>E38</f>
        <v>26534574</v>
      </c>
      <c r="F37" s="15">
        <v>0</v>
      </c>
      <c r="G37" s="2">
        <v>0</v>
      </c>
      <c r="H37" s="22">
        <f>SUM(E37:G37)</f>
        <v>26534574</v>
      </c>
    </row>
    <row r="38" spans="1:8" s="8" customFormat="1" ht="39.950000000000003" customHeight="1" x14ac:dyDescent="0.25">
      <c r="A38" s="1">
        <v>25</v>
      </c>
      <c r="B38" s="19" t="s">
        <v>18</v>
      </c>
      <c r="D38" s="9"/>
      <c r="E38" s="16">
        <v>26534574</v>
      </c>
      <c r="F38" s="2">
        <v>0</v>
      </c>
      <c r="G38" s="2">
        <v>0</v>
      </c>
      <c r="H38" s="22">
        <f t="shared" si="2"/>
        <v>26534574</v>
      </c>
    </row>
    <row r="39" spans="1:8" s="8" customFormat="1" ht="39.950000000000003" customHeight="1" x14ac:dyDescent="0.25">
      <c r="A39" s="1"/>
      <c r="B39" s="19" t="s">
        <v>19</v>
      </c>
      <c r="C39" s="20"/>
      <c r="D39" s="21"/>
      <c r="E39" s="16">
        <f>SUM(E40:E41)</f>
        <v>147485157</v>
      </c>
      <c r="F39" s="2">
        <v>0</v>
      </c>
      <c r="G39" s="16">
        <f>SUM(G40:G41)</f>
        <v>253741</v>
      </c>
      <c r="H39" s="22">
        <f t="shared" si="2"/>
        <v>147738898</v>
      </c>
    </row>
    <row r="40" spans="1:8" s="8" customFormat="1" ht="39.950000000000003" customHeight="1" x14ac:dyDescent="0.25">
      <c r="A40" s="1">
        <v>26</v>
      </c>
      <c r="B40" s="19" t="s">
        <v>20</v>
      </c>
      <c r="D40" s="9"/>
      <c r="E40" s="16">
        <v>147262665</v>
      </c>
      <c r="F40" s="2">
        <v>0</v>
      </c>
      <c r="G40" s="2">
        <v>253741</v>
      </c>
      <c r="H40" s="22">
        <f t="shared" si="2"/>
        <v>147516406</v>
      </c>
    </row>
    <row r="41" spans="1:8" s="8" customFormat="1" ht="39.950000000000003" customHeight="1" x14ac:dyDescent="0.25">
      <c r="A41" s="1">
        <v>27</v>
      </c>
      <c r="B41" s="19" t="s">
        <v>34</v>
      </c>
      <c r="D41" s="9"/>
      <c r="E41" s="16">
        <v>222492</v>
      </c>
      <c r="F41" s="2">
        <v>0</v>
      </c>
      <c r="G41" s="2">
        <v>0</v>
      </c>
      <c r="H41" s="22">
        <f t="shared" si="2"/>
        <v>222492</v>
      </c>
    </row>
    <row r="42" spans="1:8" s="8" customFormat="1" ht="39.950000000000003" customHeight="1" x14ac:dyDescent="0.25">
      <c r="A42" s="1"/>
      <c r="B42" s="19" t="s">
        <v>35</v>
      </c>
      <c r="C42" s="20"/>
      <c r="D42" s="21"/>
      <c r="E42" s="16">
        <f>SUM(E43:E44)</f>
        <v>107808344</v>
      </c>
      <c r="F42" s="2">
        <v>0</v>
      </c>
      <c r="G42" s="2">
        <v>0</v>
      </c>
      <c r="H42" s="22">
        <f t="shared" si="2"/>
        <v>107808344</v>
      </c>
    </row>
    <row r="43" spans="1:8" s="8" customFormat="1" ht="39.950000000000003" customHeight="1" x14ac:dyDescent="0.25">
      <c r="A43" s="1">
        <v>28</v>
      </c>
      <c r="B43" s="19" t="s">
        <v>36</v>
      </c>
      <c r="C43" s="12"/>
      <c r="D43" s="9"/>
      <c r="E43" s="16">
        <v>107378389</v>
      </c>
      <c r="F43" s="2">
        <v>0</v>
      </c>
      <c r="G43" s="2">
        <v>0</v>
      </c>
      <c r="H43" s="22">
        <f t="shared" si="2"/>
        <v>107378389</v>
      </c>
    </row>
    <row r="44" spans="1:8" s="8" customFormat="1" ht="39.950000000000003" customHeight="1" x14ac:dyDescent="0.25">
      <c r="A44" s="1">
        <v>29</v>
      </c>
      <c r="B44" s="19" t="s">
        <v>37</v>
      </c>
      <c r="C44" s="12"/>
      <c r="D44" s="9"/>
      <c r="E44" s="16">
        <v>429955</v>
      </c>
      <c r="F44" s="2">
        <v>0</v>
      </c>
      <c r="G44" s="2">
        <v>0</v>
      </c>
      <c r="H44" s="22">
        <f t="shared" si="2"/>
        <v>429955</v>
      </c>
    </row>
    <row r="45" spans="1:8" s="8" customFormat="1" ht="39.950000000000003" customHeight="1" x14ac:dyDescent="0.25">
      <c r="A45" s="1"/>
      <c r="B45" s="19" t="s">
        <v>53</v>
      </c>
      <c r="C45" s="20"/>
      <c r="D45" s="21"/>
      <c r="E45" s="16">
        <f>SUM(E46:E49)</f>
        <v>96739359</v>
      </c>
      <c r="F45" s="2">
        <v>0</v>
      </c>
      <c r="G45" s="2">
        <f>SUM(G46:G49)</f>
        <v>-7158999</v>
      </c>
      <c r="H45" s="22">
        <f>SUM(H46:H49)</f>
        <v>89580360</v>
      </c>
    </row>
    <row r="46" spans="1:8" s="8" customFormat="1" ht="39.950000000000003" customHeight="1" x14ac:dyDescent="0.25">
      <c r="A46" s="1">
        <v>30</v>
      </c>
      <c r="B46" s="19" t="s">
        <v>38</v>
      </c>
      <c r="D46" s="9"/>
      <c r="E46" s="16">
        <v>29051842</v>
      </c>
      <c r="F46" s="2">
        <v>0</v>
      </c>
      <c r="G46" s="2">
        <v>0</v>
      </c>
      <c r="H46" s="22">
        <f>SUM(E46:G46)</f>
        <v>29051842</v>
      </c>
    </row>
    <row r="47" spans="1:8" s="8" customFormat="1" ht="39.950000000000003" customHeight="1" x14ac:dyDescent="0.25">
      <c r="A47" s="1">
        <v>31</v>
      </c>
      <c r="B47" s="19" t="s">
        <v>39</v>
      </c>
      <c r="D47" s="9"/>
      <c r="E47" s="16">
        <v>52000000</v>
      </c>
      <c r="F47" s="2">
        <v>0</v>
      </c>
      <c r="G47" s="2">
        <v>0</v>
      </c>
      <c r="H47" s="22">
        <f>SUM(E47:G47)</f>
        <v>52000000</v>
      </c>
    </row>
    <row r="48" spans="1:8" s="8" customFormat="1" ht="39.950000000000003" customHeight="1" x14ac:dyDescent="0.25">
      <c r="A48" s="1">
        <v>32</v>
      </c>
      <c r="B48" s="19" t="s">
        <v>21</v>
      </c>
      <c r="D48" s="9"/>
      <c r="E48" s="16">
        <v>8287517</v>
      </c>
      <c r="F48" s="2">
        <v>0</v>
      </c>
      <c r="G48" s="2">
        <v>0</v>
      </c>
      <c r="H48" s="22">
        <f>SUM(E48:G48)</f>
        <v>8287517</v>
      </c>
    </row>
    <row r="49" spans="1:8" s="8" customFormat="1" ht="39.950000000000003" customHeight="1" x14ac:dyDescent="0.25">
      <c r="A49" s="1">
        <v>33</v>
      </c>
      <c r="B49" s="19" t="s">
        <v>40</v>
      </c>
      <c r="D49" s="9"/>
      <c r="E49" s="16">
        <v>7400000</v>
      </c>
      <c r="F49" s="2">
        <v>0</v>
      </c>
      <c r="G49" s="2">
        <v>-7158999</v>
      </c>
      <c r="H49" s="22">
        <f>SUM(E49:G49)</f>
        <v>241001</v>
      </c>
    </row>
    <row r="50" spans="1:8" s="8" customFormat="1" ht="39.950000000000003" customHeight="1" x14ac:dyDescent="0.25">
      <c r="A50" s="1"/>
      <c r="B50" s="29"/>
      <c r="D50" s="9"/>
      <c r="E50" s="30"/>
      <c r="F50" s="31"/>
      <c r="G50" s="32"/>
      <c r="H50" s="33"/>
    </row>
    <row r="51" spans="1:8" s="8" customFormat="1" ht="39.950000000000003" customHeight="1" thickBot="1" x14ac:dyDescent="0.3">
      <c r="A51" s="7"/>
      <c r="B51" s="34"/>
      <c r="C51" s="13"/>
      <c r="D51" s="14"/>
      <c r="E51" s="35"/>
      <c r="F51" s="36"/>
      <c r="G51" s="37"/>
      <c r="H51" s="38"/>
    </row>
    <row r="52" spans="1:8" s="8" customFormat="1" ht="31.5" customHeight="1" x14ac:dyDescent="0.25"/>
    <row r="53" spans="1:8" s="8" customFormat="1" ht="31.5" customHeight="1" x14ac:dyDescent="0.25"/>
    <row r="54" spans="1:8" s="8" customFormat="1" ht="31.5" customHeight="1" x14ac:dyDescent="0.25"/>
    <row r="55" spans="1:8" ht="31.35" customHeight="1" x14ac:dyDescent="0.25"/>
    <row r="56" spans="1:8" ht="31.35" customHeight="1" x14ac:dyDescent="0.25"/>
    <row r="57" spans="1:8" ht="31.35" customHeight="1" x14ac:dyDescent="0.25"/>
    <row r="58" spans="1:8" ht="31.35" customHeight="1" x14ac:dyDescent="0.25"/>
    <row r="59" spans="1:8" ht="31.35" customHeight="1" x14ac:dyDescent="0.25"/>
    <row r="60" spans="1:8" ht="31.35" customHeight="1" x14ac:dyDescent="0.25"/>
    <row r="61" spans="1:8" ht="32.1" customHeight="1" x14ac:dyDescent="0.25"/>
  </sheetData>
  <mergeCells count="12">
    <mergeCell ref="A1:H1"/>
    <mergeCell ref="A2:H2"/>
    <mergeCell ref="A3:B4"/>
    <mergeCell ref="C3:G4"/>
    <mergeCell ref="H3:H4"/>
    <mergeCell ref="B7:D7"/>
    <mergeCell ref="A5:D5"/>
    <mergeCell ref="E5:E6"/>
    <mergeCell ref="F5:F6"/>
    <mergeCell ref="H5:H6"/>
    <mergeCell ref="B6:D6"/>
    <mergeCell ref="G5:G6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11" orientation="portrait" useFirstPageNumber="1" r:id="rId1"/>
  <headerFooter differentOddEven="1" alignWithMargins="0">
    <oddHeader>&amp;R&amp;"標楷體,標準"&amp;14&amp;P</oddHeader>
    <evenHeader>&amp;L&amp;"標楷體,標準"&amp;14&amp;P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P11-13 政事別增減表(人工表111)</vt:lpstr>
      <vt:lpstr>'P11-13 政事別增減表(人工表111)'!Print_Area</vt:lpstr>
      <vt:lpstr>'P11-13 政事別增減表(人工表111)'!Print_Titles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游姍姍</cp:lastModifiedBy>
  <cp:lastPrinted>2023-02-01T06:56:28Z</cp:lastPrinted>
  <dcterms:created xsi:type="dcterms:W3CDTF">2016-01-14T03:50:34Z</dcterms:created>
  <dcterms:modified xsi:type="dcterms:W3CDTF">2023-02-10T02:24:50Z</dcterms:modified>
</cp:coreProperties>
</file>