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公務預算處\工作資料\1.工作\4.第二預備金\112\★編製112年二備金動支數額表\11.上網公告表件\3.歲出政事別預算增減綜計表\"/>
    </mc:Choice>
  </mc:AlternateContent>
  <xr:revisionPtr revIDLastSave="0" documentId="13_ncr:1_{A5E67FA8-C193-49EF-9393-ABBA38DFF2BD}" xr6:coauthVersionLast="36" xr6:coauthVersionMax="36" xr10:uidLastSave="{00000000-0000-0000-0000-000000000000}"/>
  <bookViews>
    <workbookView xWindow="0" yWindow="0" windowWidth="28800" windowHeight="10530" tabRatio="849" xr2:uid="{00000000-000D-0000-FFFF-FFFF00000000}"/>
  </bookViews>
  <sheets>
    <sheet name="政事別增減表(人工表112)" sheetId="56" r:id="rId1"/>
    <sheet name="機關別增減表(人工表111)" sheetId="32" state="hidden" r:id="rId2"/>
    <sheet name="政事別增減表(人工表111)" sheetId="31" state="hidden" r:id="rId3"/>
    <sheet name="補助地方政府彙總表 (人工表111)" sheetId="51" state="hidden" r:id="rId4"/>
    <sheet name="符合70條各款彙總表(人工表111)" sheetId="52" state="hidden" r:id="rId5"/>
    <sheet name="行政院所屬機關底稿" sheetId="53" state="hidden" r:id="rId6"/>
  </sheets>
  <definedNames>
    <definedName name="_xlnm.Print_Area" localSheetId="2">'政事別增減表(人工表111)'!$A$1:$H$51</definedName>
    <definedName name="_xlnm.Print_Area" localSheetId="0">'政事別增減表(人工表112)'!$A$1:$H$51</definedName>
    <definedName name="_xlnm.Print_Area" localSheetId="3">'補助地方政府彙總表 (人工表111)'!$A$1:$G$21</definedName>
    <definedName name="_xlnm.Print_Area" localSheetId="1">'機關別增減表(人工表111)'!$A$1:$H$38</definedName>
    <definedName name="_xlnm.Print_Titles" localSheetId="2">'政事別增減表(人工表111)'!$1:$6</definedName>
    <definedName name="_xlnm.Print_Titles" localSheetId="0">'政事別增減表(人工表112)'!$1:$6</definedName>
    <definedName name="_xlnm.Print_Titles" localSheetId="3">'補助地方政府彙總表 (人工表111)'!$1:$7</definedName>
    <definedName name="_xlnm.Print_Titles" localSheetId="1">'機關別增減表(人工表111)'!$1:$6</definedName>
  </definedNames>
  <calcPr calcId="191029"/>
</workbook>
</file>

<file path=xl/calcChain.xml><?xml version="1.0" encoding="utf-8"?>
<calcChain xmlns="http://schemas.openxmlformats.org/spreadsheetml/2006/main">
  <c r="G45" i="56" l="1"/>
  <c r="G31" i="56"/>
  <c r="H31" i="56" s="1"/>
  <c r="G20" i="56"/>
  <c r="G8" i="56"/>
  <c r="H8" i="56" s="1"/>
  <c r="H49" i="56"/>
  <c r="H48" i="56"/>
  <c r="H47" i="56"/>
  <c r="H46" i="56"/>
  <c r="H44" i="56"/>
  <c r="H43" i="56"/>
  <c r="H42" i="56"/>
  <c r="H41" i="56"/>
  <c r="H40" i="56"/>
  <c r="G39" i="56"/>
  <c r="H39" i="56" s="1"/>
  <c r="H38" i="56"/>
  <c r="H37" i="56"/>
  <c r="H36" i="56"/>
  <c r="H35" i="56"/>
  <c r="H34" i="56"/>
  <c r="H33" i="56"/>
  <c r="H32" i="56"/>
  <c r="H30" i="56"/>
  <c r="H29" i="56"/>
  <c r="H28" i="56"/>
  <c r="H27" i="56"/>
  <c r="G26" i="56"/>
  <c r="H26" i="56" s="1"/>
  <c r="H25" i="56"/>
  <c r="H24" i="56"/>
  <c r="H23" i="56"/>
  <c r="G22" i="56"/>
  <c r="H22" i="56" s="1"/>
  <c r="H21" i="56"/>
  <c r="H20" i="56"/>
  <c r="H19" i="56"/>
  <c r="H18" i="56"/>
  <c r="H17" i="56"/>
  <c r="H16" i="56"/>
  <c r="H15" i="56"/>
  <c r="H14" i="56"/>
  <c r="H13" i="56"/>
  <c r="H12" i="56"/>
  <c r="H11" i="56"/>
  <c r="H10" i="56"/>
  <c r="H9" i="56"/>
  <c r="F7" i="56"/>
  <c r="H45" i="56" l="1"/>
  <c r="G7" i="56"/>
  <c r="H7" i="56"/>
  <c r="E7" i="56"/>
  <c r="G3" i="53"/>
  <c r="F3" i="53"/>
  <c r="E3" i="53"/>
  <c r="D3" i="53"/>
  <c r="C3" i="53"/>
  <c r="B3" i="53"/>
  <c r="K22" i="52" l="1"/>
  <c r="K21" i="52"/>
  <c r="K20" i="52"/>
  <c r="K19" i="52"/>
  <c r="K18" i="52"/>
  <c r="K17" i="52"/>
  <c r="K16" i="52"/>
  <c r="K15" i="52"/>
  <c r="K14" i="52"/>
  <c r="K13" i="52"/>
  <c r="K12" i="52"/>
  <c r="K11" i="52"/>
  <c r="K10" i="52"/>
  <c r="K9" i="52"/>
  <c r="J8" i="52"/>
  <c r="I8" i="52"/>
  <c r="H8" i="52"/>
  <c r="G8" i="52"/>
  <c r="F8" i="52"/>
  <c r="K8" i="52" s="1"/>
  <c r="E8" i="52"/>
  <c r="G489" i="51"/>
  <c r="G488" i="51"/>
  <c r="G487" i="51"/>
  <c r="G486" i="51"/>
  <c r="G485" i="51"/>
  <c r="G484" i="51"/>
  <c r="G483" i="51"/>
  <c r="G482" i="51"/>
  <c r="G481" i="51"/>
  <c r="G480" i="51"/>
  <c r="G479" i="51"/>
  <c r="G478" i="51"/>
  <c r="G477" i="51"/>
  <c r="G476" i="51"/>
  <c r="G475" i="51"/>
  <c r="G474" i="51"/>
  <c r="G473" i="51"/>
  <c r="G472" i="51"/>
  <c r="G471" i="51"/>
  <c r="G470" i="51"/>
  <c r="G469" i="51"/>
  <c r="G468" i="51"/>
  <c r="G467" i="51"/>
  <c r="G466" i="51"/>
  <c r="G465" i="51"/>
  <c r="G464" i="51"/>
  <c r="G463" i="51"/>
  <c r="G462" i="51"/>
  <c r="G461" i="51"/>
  <c r="G460" i="51"/>
  <c r="G459" i="51"/>
  <c r="G458" i="51"/>
  <c r="G457" i="51"/>
  <c r="G456" i="51"/>
  <c r="G455" i="51"/>
  <c r="G454" i="51"/>
  <c r="G453" i="51"/>
  <c r="G452" i="51"/>
  <c r="G451" i="51"/>
  <c r="G450" i="51"/>
  <c r="G449" i="51"/>
  <c r="G448" i="51"/>
  <c r="G447" i="51"/>
  <c r="G446" i="51"/>
  <c r="G445" i="51"/>
  <c r="G444" i="51"/>
  <c r="G443" i="51"/>
  <c r="G442" i="51"/>
  <c r="G441" i="51"/>
  <c r="G440" i="51"/>
  <c r="G439" i="51"/>
  <c r="G438" i="51"/>
  <c r="G437" i="51"/>
  <c r="G436" i="51"/>
  <c r="G435" i="51"/>
  <c r="G434" i="51"/>
  <c r="G433" i="51"/>
  <c r="G432" i="51"/>
  <c r="G431" i="51"/>
  <c r="G430" i="51"/>
  <c r="G429" i="51"/>
  <c r="G428" i="51"/>
  <c r="G427" i="51"/>
  <c r="G426" i="51"/>
  <c r="G425" i="51"/>
  <c r="G424" i="51"/>
  <c r="G423" i="51"/>
  <c r="G422" i="51"/>
  <c r="G421" i="51"/>
  <c r="G420" i="51"/>
  <c r="G419" i="51"/>
  <c r="G418" i="51"/>
  <c r="G417" i="51"/>
  <c r="G416" i="51"/>
  <c r="G415" i="51"/>
  <c r="G414" i="51"/>
  <c r="G413" i="51"/>
  <c r="G412" i="51"/>
  <c r="G411" i="51"/>
  <c r="G410" i="51"/>
  <c r="G409" i="51"/>
  <c r="G408" i="51"/>
  <c r="G407" i="51"/>
  <c r="G406" i="51"/>
  <c r="G405" i="51"/>
  <c r="G404" i="51"/>
  <c r="G403" i="51"/>
  <c r="G402" i="51"/>
  <c r="G401" i="51"/>
  <c r="G400" i="51"/>
  <c r="G399" i="51"/>
  <c r="G398" i="51"/>
  <c r="G397" i="51"/>
  <c r="G396" i="51"/>
  <c r="G395" i="51"/>
  <c r="G394" i="51"/>
  <c r="G393" i="51"/>
  <c r="G392" i="51"/>
  <c r="G391" i="51"/>
  <c r="G390" i="51"/>
  <c r="G389" i="51"/>
  <c r="G388" i="51"/>
  <c r="G387" i="51"/>
  <c r="G386" i="51"/>
  <c r="G385" i="51"/>
  <c r="G384" i="51"/>
  <c r="G383" i="51"/>
  <c r="G382" i="51"/>
  <c r="G381" i="51"/>
  <c r="G380" i="51"/>
  <c r="G379" i="51"/>
  <c r="G378" i="51"/>
  <c r="G377" i="51"/>
  <c r="G376" i="51"/>
  <c r="G375" i="51"/>
  <c r="G374" i="51"/>
  <c r="G373" i="51"/>
  <c r="G372" i="51"/>
  <c r="G371" i="51"/>
  <c r="G370" i="51"/>
  <c r="G369" i="51"/>
  <c r="G368" i="51"/>
  <c r="G367" i="51"/>
  <c r="G366" i="51"/>
  <c r="G365" i="51"/>
  <c r="G364" i="51"/>
  <c r="G363" i="51"/>
  <c r="G362" i="51"/>
  <c r="G361" i="51"/>
  <c r="G360" i="51"/>
  <c r="G359" i="51"/>
  <c r="G358" i="51"/>
  <c r="G357" i="51"/>
  <c r="G356" i="51"/>
  <c r="G355" i="51"/>
  <c r="G354" i="51"/>
  <c r="G353" i="51"/>
  <c r="G352" i="51"/>
  <c r="G351" i="51"/>
  <c r="G350" i="51"/>
  <c r="G349" i="51"/>
  <c r="G348" i="51"/>
  <c r="G347" i="51"/>
  <c r="G346" i="51"/>
  <c r="G345" i="51"/>
  <c r="G344" i="51"/>
  <c r="G343" i="51"/>
  <c r="G342" i="51"/>
  <c r="G341" i="51"/>
  <c r="G340" i="51"/>
  <c r="G339" i="51"/>
  <c r="G338" i="51"/>
  <c r="G337" i="51"/>
  <c r="G336" i="51"/>
  <c r="G335" i="51"/>
  <c r="G334" i="51"/>
  <c r="G333" i="51"/>
  <c r="G332" i="51"/>
  <c r="G331" i="51"/>
  <c r="G330" i="51"/>
  <c r="G329" i="51"/>
  <c r="G328" i="51"/>
  <c r="G327" i="51"/>
  <c r="G326" i="51"/>
  <c r="G325" i="51"/>
  <c r="G324" i="51"/>
  <c r="G323" i="51"/>
  <c r="G322" i="51"/>
  <c r="G321" i="51"/>
  <c r="G320" i="51"/>
  <c r="G319" i="51"/>
  <c r="G318" i="51"/>
  <c r="G317" i="51"/>
  <c r="G316" i="51"/>
  <c r="G315" i="51"/>
  <c r="G314" i="51"/>
  <c r="G313" i="51"/>
  <c r="G312" i="51"/>
  <c r="G311" i="51"/>
  <c r="G310" i="51"/>
  <c r="G309" i="51"/>
  <c r="G308" i="51"/>
  <c r="G307" i="51"/>
  <c r="G306" i="51"/>
  <c r="G305" i="51"/>
  <c r="G304" i="51"/>
  <c r="G303" i="51"/>
  <c r="G302" i="51"/>
  <c r="G301" i="51"/>
  <c r="G300" i="51"/>
  <c r="G299" i="51"/>
  <c r="G298" i="51"/>
  <c r="G297" i="51"/>
  <c r="G296" i="51"/>
  <c r="G295" i="51"/>
  <c r="G294" i="51"/>
  <c r="G293" i="51"/>
  <c r="G292" i="51"/>
  <c r="G291" i="51"/>
  <c r="G290" i="51"/>
  <c r="G289" i="51"/>
  <c r="G288" i="51"/>
  <c r="G287" i="51"/>
  <c r="G286" i="51"/>
  <c r="G285" i="51"/>
  <c r="G284" i="51"/>
  <c r="G283" i="51"/>
  <c r="G282" i="51"/>
  <c r="G281" i="51"/>
  <c r="G280" i="51"/>
  <c r="G279" i="51"/>
  <c r="G278" i="51"/>
  <c r="G277" i="51"/>
  <c r="G276" i="51"/>
  <c r="G275" i="51"/>
  <c r="G274" i="51"/>
  <c r="G273" i="51"/>
  <c r="G272" i="51"/>
  <c r="G271" i="51"/>
  <c r="G270" i="51"/>
  <c r="G269" i="51"/>
  <c r="G268" i="51"/>
  <c r="G267" i="51"/>
  <c r="G266" i="51"/>
  <c r="G265" i="51"/>
  <c r="G264" i="51"/>
  <c r="G263" i="51"/>
  <c r="G262" i="51"/>
  <c r="G261" i="51"/>
  <c r="G260" i="51"/>
  <c r="G259" i="51"/>
  <c r="G258" i="51"/>
  <c r="G257" i="51"/>
  <c r="G256" i="51"/>
  <c r="G255" i="51"/>
  <c r="G254" i="51"/>
  <c r="G253" i="51"/>
  <c r="G252" i="51"/>
  <c r="G251" i="51"/>
  <c r="G250" i="51"/>
  <c r="G249" i="51"/>
  <c r="G248" i="51"/>
  <c r="G247" i="51"/>
  <c r="G246" i="51"/>
  <c r="G245" i="51"/>
  <c r="G244" i="51"/>
  <c r="G243" i="51"/>
  <c r="G242" i="51"/>
  <c r="G241" i="51"/>
  <c r="G240" i="51"/>
  <c r="G239" i="51"/>
  <c r="G238" i="51"/>
  <c r="G237" i="51"/>
  <c r="G236" i="51"/>
  <c r="G235" i="51"/>
  <c r="G234" i="51"/>
  <c r="G233" i="51"/>
  <c r="G232" i="51"/>
  <c r="G231" i="51"/>
  <c r="G230" i="51"/>
  <c r="G229" i="51"/>
  <c r="G228" i="51"/>
  <c r="G227" i="51"/>
  <c r="G226" i="51"/>
  <c r="G225" i="51"/>
  <c r="G224" i="51"/>
  <c r="G223" i="51"/>
  <c r="G222" i="51"/>
  <c r="G221" i="51"/>
  <c r="G220" i="51"/>
  <c r="G219" i="51"/>
  <c r="G218" i="51"/>
  <c r="G217" i="51"/>
  <c r="G216" i="51"/>
  <c r="G215" i="51"/>
  <c r="G214" i="51"/>
  <c r="G213" i="51"/>
  <c r="G212" i="51"/>
  <c r="G211" i="51"/>
  <c r="G210" i="51"/>
  <c r="G209" i="51"/>
  <c r="G208" i="51"/>
  <c r="G207" i="51"/>
  <c r="G206" i="51"/>
  <c r="G205" i="51"/>
  <c r="G204" i="51"/>
  <c r="G203" i="51"/>
  <c r="G202" i="51"/>
  <c r="G201" i="51"/>
  <c r="G200" i="51"/>
  <c r="G199" i="51"/>
  <c r="G198" i="51"/>
  <c r="G197" i="51"/>
  <c r="G196" i="51"/>
  <c r="G195" i="51"/>
  <c r="G194" i="51"/>
  <c r="G193" i="51"/>
  <c r="G192" i="51"/>
  <c r="G191" i="51"/>
  <c r="G190" i="51"/>
  <c r="G189" i="51"/>
  <c r="G188" i="51"/>
  <c r="G187" i="51"/>
  <c r="G186" i="51"/>
  <c r="G185" i="51"/>
  <c r="G184" i="51"/>
  <c r="G183" i="51"/>
  <c r="G182" i="51"/>
  <c r="G181" i="51"/>
  <c r="G180" i="51"/>
  <c r="G179" i="51"/>
  <c r="G178" i="51"/>
  <c r="G177" i="51"/>
  <c r="G176" i="51"/>
  <c r="G175" i="51"/>
  <c r="G174" i="51"/>
  <c r="G173" i="51"/>
  <c r="G172" i="51"/>
  <c r="G171" i="51"/>
  <c r="G170" i="51"/>
  <c r="G169" i="51"/>
  <c r="G168" i="51"/>
  <c r="G167" i="51"/>
  <c r="G166" i="51"/>
  <c r="G165" i="51"/>
  <c r="G164" i="51"/>
  <c r="G163" i="51"/>
  <c r="G162" i="51"/>
  <c r="G161" i="51"/>
  <c r="G160" i="51"/>
  <c r="G159" i="51"/>
  <c r="G158" i="51"/>
  <c r="G157" i="51"/>
  <c r="G156" i="51"/>
  <c r="G155" i="51"/>
  <c r="G154" i="51"/>
  <c r="G153" i="51"/>
  <c r="G152" i="51"/>
  <c r="G151" i="51"/>
  <c r="G150" i="51"/>
  <c r="G149" i="51"/>
  <c r="G148" i="51"/>
  <c r="G147" i="51"/>
  <c r="G146" i="51"/>
  <c r="G145" i="51"/>
  <c r="G144" i="51"/>
  <c r="G143" i="51"/>
  <c r="G142" i="51"/>
  <c r="G141" i="51"/>
  <c r="G140" i="51"/>
  <c r="G139" i="51"/>
  <c r="G138" i="51"/>
  <c r="G137" i="51"/>
  <c r="G136" i="51"/>
  <c r="G135" i="51"/>
  <c r="G134" i="51"/>
  <c r="G133" i="51"/>
  <c r="G132" i="51"/>
  <c r="G131" i="51"/>
  <c r="G130" i="51"/>
  <c r="G129" i="51"/>
  <c r="G128" i="51"/>
  <c r="G127" i="51"/>
  <c r="G126" i="51"/>
  <c r="G125" i="51"/>
  <c r="G124" i="51"/>
  <c r="G123" i="51"/>
  <c r="G122" i="51"/>
  <c r="G121" i="51"/>
  <c r="G120" i="51"/>
  <c r="G119" i="51"/>
  <c r="G118" i="51"/>
  <c r="G117" i="51"/>
  <c r="G116" i="51"/>
  <c r="G115" i="51"/>
  <c r="G114" i="51"/>
  <c r="G113" i="51"/>
  <c r="G112" i="51"/>
  <c r="G111" i="51"/>
  <c r="G110" i="51"/>
  <c r="G109" i="51"/>
  <c r="G108" i="51"/>
  <c r="G107" i="51"/>
  <c r="G106" i="51"/>
  <c r="G105" i="51"/>
  <c r="G104" i="51"/>
  <c r="G103" i="51"/>
  <c r="G102" i="51"/>
  <c r="G101" i="51"/>
  <c r="G100" i="51"/>
  <c r="G99" i="51"/>
  <c r="G98" i="51"/>
  <c r="G97" i="51"/>
  <c r="G96" i="51"/>
  <c r="G95" i="51"/>
  <c r="G94" i="51"/>
  <c r="G93" i="51"/>
  <c r="G92" i="51"/>
  <c r="G91" i="51"/>
  <c r="G90" i="51"/>
  <c r="G89" i="51"/>
  <c r="G88" i="51"/>
  <c r="G87" i="51"/>
  <c r="G86" i="51"/>
  <c r="G85" i="51"/>
  <c r="G84" i="51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19" i="51"/>
  <c r="G18" i="51"/>
  <c r="G17" i="51"/>
  <c r="D10" i="51"/>
  <c r="D9" i="51"/>
  <c r="G8" i="51"/>
  <c r="F8" i="51"/>
  <c r="D8" i="51"/>
  <c r="H7" i="32"/>
  <c r="E7" i="32"/>
  <c r="H37" i="32"/>
  <c r="G45" i="31" l="1"/>
  <c r="G39" i="31"/>
  <c r="G31" i="31"/>
  <c r="G26" i="31"/>
  <c r="G22" i="31"/>
  <c r="G20" i="31"/>
  <c r="E20" i="31"/>
  <c r="G8" i="31"/>
  <c r="E8" i="31"/>
  <c r="H31" i="32"/>
  <c r="H32" i="32"/>
  <c r="H8" i="31" l="1"/>
  <c r="G7" i="31"/>
  <c r="E39" i="31" l="1"/>
  <c r="E26" i="31"/>
  <c r="E31" i="31"/>
  <c r="H31" i="31" l="1"/>
  <c r="E7" i="31"/>
  <c r="G7" i="32"/>
  <c r="H9" i="32"/>
  <c r="E45" i="31" l="1"/>
  <c r="E42" i="31"/>
  <c r="E37" i="31"/>
  <c r="H37" i="31" s="1"/>
  <c r="E22" i="31"/>
  <c r="H22" i="31" s="1"/>
  <c r="H16" i="31" l="1"/>
  <c r="H30" i="31"/>
  <c r="H40" i="31"/>
  <c r="H15" i="31"/>
  <c r="H23" i="32"/>
  <c r="H18" i="32"/>
  <c r="H503" i="32"/>
  <c r="H502" i="32"/>
  <c r="H501" i="32"/>
  <c r="H500" i="32"/>
  <c r="H499" i="32"/>
  <c r="H498" i="32"/>
  <c r="H497" i="32"/>
  <c r="H496" i="32"/>
  <c r="H495" i="32"/>
  <c r="H494" i="32"/>
  <c r="H493" i="32"/>
  <c r="H492" i="32"/>
  <c r="H491" i="32"/>
  <c r="H490" i="32"/>
  <c r="H489" i="32"/>
  <c r="H488" i="32"/>
  <c r="H487" i="32"/>
  <c r="H486" i="32"/>
  <c r="H485" i="32"/>
  <c r="H484" i="32"/>
  <c r="H483" i="32"/>
  <c r="H482" i="32"/>
  <c r="H481" i="32"/>
  <c r="H480" i="32"/>
  <c r="H479" i="32"/>
  <c r="H478" i="32"/>
  <c r="H477" i="32"/>
  <c r="H476" i="32"/>
  <c r="H475" i="32"/>
  <c r="H474" i="32"/>
  <c r="H473" i="32"/>
  <c r="H472" i="32"/>
  <c r="H471" i="32"/>
  <c r="H470" i="32"/>
  <c r="H469" i="32"/>
  <c r="H468" i="32"/>
  <c r="H467" i="32"/>
  <c r="H466" i="32"/>
  <c r="H465" i="32"/>
  <c r="H464" i="32"/>
  <c r="H463" i="32"/>
  <c r="H462" i="32"/>
  <c r="H461" i="32"/>
  <c r="H460" i="32"/>
  <c r="H459" i="32"/>
  <c r="H458" i="32"/>
  <c r="H457" i="32"/>
  <c r="H456" i="32"/>
  <c r="H455" i="32"/>
  <c r="H454" i="32"/>
  <c r="H453" i="32"/>
  <c r="H452" i="32"/>
  <c r="H451" i="32"/>
  <c r="H450" i="32"/>
  <c r="H449" i="32"/>
  <c r="H448" i="32"/>
  <c r="H447" i="32"/>
  <c r="H446" i="32"/>
  <c r="H445" i="32"/>
  <c r="H444" i="32"/>
  <c r="H443" i="32"/>
  <c r="H442" i="32"/>
  <c r="H441" i="32"/>
  <c r="H440" i="32"/>
  <c r="H439" i="32"/>
  <c r="H438" i="32"/>
  <c r="H437" i="32"/>
  <c r="H436" i="32"/>
  <c r="H435" i="32"/>
  <c r="H434" i="32"/>
  <c r="H433" i="32"/>
  <c r="H432" i="32"/>
  <c r="H431" i="32"/>
  <c r="H430" i="32"/>
  <c r="H429" i="32"/>
  <c r="H428" i="32"/>
  <c r="H427" i="32"/>
  <c r="H426" i="32"/>
  <c r="H425" i="32"/>
  <c r="H424" i="32"/>
  <c r="H423" i="32"/>
  <c r="H422" i="32"/>
  <c r="H421" i="32"/>
  <c r="H420" i="32"/>
  <c r="H419" i="32"/>
  <c r="H418" i="32"/>
  <c r="H417" i="32"/>
  <c r="H416" i="32"/>
  <c r="H415" i="32"/>
  <c r="H414" i="32"/>
  <c r="H413" i="32"/>
  <c r="H412" i="32"/>
  <c r="H411" i="32"/>
  <c r="H410" i="32"/>
  <c r="H409" i="32"/>
  <c r="H408" i="32"/>
  <c r="H407" i="32"/>
  <c r="H406" i="32"/>
  <c r="H405" i="32"/>
  <c r="H404" i="32"/>
  <c r="H403" i="32"/>
  <c r="H402" i="32"/>
  <c r="H401" i="32"/>
  <c r="H400" i="32"/>
  <c r="H399" i="32"/>
  <c r="H398" i="32"/>
  <c r="H397" i="32"/>
  <c r="H396" i="32"/>
  <c r="H395" i="32"/>
  <c r="H394" i="32"/>
  <c r="H393" i="32"/>
  <c r="H392" i="32"/>
  <c r="H391" i="32"/>
  <c r="H390" i="32"/>
  <c r="H389" i="32"/>
  <c r="H388" i="32"/>
  <c r="H387" i="32"/>
  <c r="H386" i="32"/>
  <c r="H385" i="32"/>
  <c r="H384" i="32"/>
  <c r="H383" i="32"/>
  <c r="H382" i="32"/>
  <c r="H381" i="32"/>
  <c r="H380" i="32"/>
  <c r="H379" i="32"/>
  <c r="H378" i="32"/>
  <c r="H377" i="32"/>
  <c r="H376" i="32"/>
  <c r="H375" i="32"/>
  <c r="H374" i="32"/>
  <c r="H373" i="32"/>
  <c r="H372" i="32"/>
  <c r="H371" i="32"/>
  <c r="H370" i="32"/>
  <c r="H369" i="32"/>
  <c r="H368" i="32"/>
  <c r="H367" i="32"/>
  <c r="H366" i="32"/>
  <c r="H365" i="32"/>
  <c r="H364" i="32"/>
  <c r="H363" i="32"/>
  <c r="H362" i="32"/>
  <c r="H361" i="32"/>
  <c r="H360" i="32"/>
  <c r="H359" i="32"/>
  <c r="H358" i="32"/>
  <c r="H357" i="32"/>
  <c r="H356" i="32"/>
  <c r="H355" i="32"/>
  <c r="H354" i="32"/>
  <c r="H353" i="32"/>
  <c r="H352" i="32"/>
  <c r="H351" i="32"/>
  <c r="H350" i="32"/>
  <c r="H349" i="32"/>
  <c r="H348" i="32"/>
  <c r="H347" i="32"/>
  <c r="H346" i="32"/>
  <c r="H345" i="32"/>
  <c r="H344" i="32"/>
  <c r="H343" i="32"/>
  <c r="H342" i="32"/>
  <c r="H341" i="32"/>
  <c r="H340" i="32"/>
  <c r="H339" i="32"/>
  <c r="H338" i="32"/>
  <c r="H337" i="32"/>
  <c r="H336" i="32"/>
  <c r="H335" i="32"/>
  <c r="H334" i="32"/>
  <c r="H333" i="32"/>
  <c r="H332" i="32"/>
  <c r="H331" i="32"/>
  <c r="H330" i="32"/>
  <c r="H329" i="32"/>
  <c r="H328" i="32"/>
  <c r="H327" i="32"/>
  <c r="H326" i="32"/>
  <c r="H325" i="32"/>
  <c r="H324" i="32"/>
  <c r="H323" i="32"/>
  <c r="H322" i="32"/>
  <c r="H321" i="32"/>
  <c r="H320" i="32"/>
  <c r="H319" i="32"/>
  <c r="H318" i="32"/>
  <c r="H317" i="32"/>
  <c r="H316" i="32"/>
  <c r="H315" i="32"/>
  <c r="H314" i="32"/>
  <c r="H313" i="32"/>
  <c r="H312" i="32"/>
  <c r="H311" i="32"/>
  <c r="H310" i="32"/>
  <c r="H309" i="32"/>
  <c r="H308" i="32"/>
  <c r="H307" i="32"/>
  <c r="H306" i="32"/>
  <c r="H305" i="32"/>
  <c r="H304" i="32"/>
  <c r="H303" i="32"/>
  <c r="H302" i="32"/>
  <c r="H301" i="32"/>
  <c r="H300" i="32"/>
  <c r="H299" i="32"/>
  <c r="H298" i="32"/>
  <c r="H297" i="32"/>
  <c r="H296" i="32"/>
  <c r="H295" i="32"/>
  <c r="H294" i="32"/>
  <c r="H293" i="32"/>
  <c r="H292" i="32"/>
  <c r="H291" i="32"/>
  <c r="H290" i="32"/>
  <c r="H289" i="32"/>
  <c r="H288" i="32"/>
  <c r="H287" i="32"/>
  <c r="H286" i="32"/>
  <c r="H285" i="32"/>
  <c r="H284" i="32"/>
  <c r="H283" i="32"/>
  <c r="H282" i="32"/>
  <c r="H281" i="32"/>
  <c r="H280" i="32"/>
  <c r="H279" i="32"/>
  <c r="H278" i="32"/>
  <c r="H277" i="32"/>
  <c r="H276" i="32"/>
  <c r="H275" i="32"/>
  <c r="H274" i="32"/>
  <c r="H273" i="32"/>
  <c r="H272" i="32"/>
  <c r="H271" i="32"/>
  <c r="H270" i="32"/>
  <c r="H269" i="32"/>
  <c r="H268" i="32"/>
  <c r="H267" i="32"/>
  <c r="H266" i="32"/>
  <c r="H265" i="32"/>
  <c r="H264" i="32"/>
  <c r="H263" i="32"/>
  <c r="H262" i="32"/>
  <c r="H261" i="32"/>
  <c r="H260" i="32"/>
  <c r="H259" i="32"/>
  <c r="H258" i="32"/>
  <c r="H257" i="32"/>
  <c r="H256" i="32"/>
  <c r="H255" i="32"/>
  <c r="H254" i="32"/>
  <c r="H253" i="32"/>
  <c r="H252" i="32"/>
  <c r="H251" i="32"/>
  <c r="H250" i="32"/>
  <c r="H249" i="32"/>
  <c r="H248" i="32"/>
  <c r="H247" i="32"/>
  <c r="H246" i="32"/>
  <c r="H245" i="32"/>
  <c r="H244" i="32"/>
  <c r="H243" i="32"/>
  <c r="H242" i="32"/>
  <c r="H241" i="32"/>
  <c r="H240" i="32"/>
  <c r="H239" i="32"/>
  <c r="H238" i="32"/>
  <c r="H237" i="32"/>
  <c r="H236" i="32"/>
  <c r="H235" i="32"/>
  <c r="H234" i="32"/>
  <c r="H233" i="32"/>
  <c r="H232" i="32"/>
  <c r="H231" i="32"/>
  <c r="H230" i="32"/>
  <c r="H229" i="32"/>
  <c r="H228" i="32"/>
  <c r="H227" i="32"/>
  <c r="H226" i="32"/>
  <c r="H225" i="32"/>
  <c r="H224" i="32"/>
  <c r="H223" i="32"/>
  <c r="H222" i="32"/>
  <c r="H221" i="32"/>
  <c r="H220" i="32"/>
  <c r="H219" i="32"/>
  <c r="H218" i="32"/>
  <c r="H217" i="32"/>
  <c r="H216" i="32"/>
  <c r="H215" i="32"/>
  <c r="H214" i="32"/>
  <c r="H213" i="32"/>
  <c r="H212" i="32"/>
  <c r="H211" i="32"/>
  <c r="H210" i="32"/>
  <c r="H209" i="32"/>
  <c r="H208" i="32"/>
  <c r="H207" i="32"/>
  <c r="H206" i="32"/>
  <c r="H205" i="32"/>
  <c r="H204" i="32"/>
  <c r="H203" i="32"/>
  <c r="H202" i="32"/>
  <c r="H201" i="32"/>
  <c r="H200" i="32"/>
  <c r="H199" i="32"/>
  <c r="H198" i="32"/>
  <c r="H197" i="32"/>
  <c r="H196" i="32"/>
  <c r="H195" i="32"/>
  <c r="H194" i="32"/>
  <c r="H193" i="32"/>
  <c r="H192" i="32"/>
  <c r="H191" i="32"/>
  <c r="H190" i="32"/>
  <c r="H189" i="32"/>
  <c r="H188" i="32"/>
  <c r="H187" i="32"/>
  <c r="H186" i="32"/>
  <c r="H185" i="32"/>
  <c r="H184" i="32"/>
  <c r="H183" i="32"/>
  <c r="H182" i="32"/>
  <c r="H181" i="32"/>
  <c r="H180" i="32"/>
  <c r="H179" i="32"/>
  <c r="H178" i="32"/>
  <c r="H177" i="32"/>
  <c r="H176" i="32"/>
  <c r="H175" i="32"/>
  <c r="H174" i="32"/>
  <c r="H173" i="32"/>
  <c r="H172" i="32"/>
  <c r="H171" i="32"/>
  <c r="H170" i="32"/>
  <c r="H169" i="32"/>
  <c r="H168" i="32"/>
  <c r="H167" i="32"/>
  <c r="H166" i="32"/>
  <c r="H165" i="32"/>
  <c r="H164" i="32"/>
  <c r="H163" i="32"/>
  <c r="H162" i="32"/>
  <c r="H161" i="32"/>
  <c r="H160" i="32"/>
  <c r="H159" i="32"/>
  <c r="H158" i="32"/>
  <c r="H157" i="32"/>
  <c r="H156" i="32"/>
  <c r="H155" i="32"/>
  <c r="H154" i="32"/>
  <c r="H153" i="32"/>
  <c r="H152" i="32"/>
  <c r="H151" i="32"/>
  <c r="H150" i="32"/>
  <c r="H149" i="32"/>
  <c r="H148" i="32"/>
  <c r="H147" i="32"/>
  <c r="H146" i="32"/>
  <c r="H145" i="32"/>
  <c r="H144" i="32"/>
  <c r="H143" i="32"/>
  <c r="H142" i="32"/>
  <c r="H141" i="32"/>
  <c r="H140" i="32"/>
  <c r="H139" i="32"/>
  <c r="H138" i="32"/>
  <c r="H137" i="32"/>
  <c r="H136" i="32"/>
  <c r="H135" i="32"/>
  <c r="H134" i="32"/>
  <c r="H133" i="32"/>
  <c r="H132" i="32"/>
  <c r="H131" i="32"/>
  <c r="H130" i="32"/>
  <c r="H129" i="32"/>
  <c r="H128" i="32"/>
  <c r="H127" i="32"/>
  <c r="H126" i="32"/>
  <c r="H125" i="32"/>
  <c r="H124" i="32"/>
  <c r="H123" i="32"/>
  <c r="H122" i="32"/>
  <c r="H121" i="32"/>
  <c r="H120" i="32"/>
  <c r="H119" i="32"/>
  <c r="H118" i="32"/>
  <c r="H117" i="32"/>
  <c r="H116" i="32"/>
  <c r="H115" i="32"/>
  <c r="H114" i="32"/>
  <c r="H113" i="32"/>
  <c r="H112" i="32"/>
  <c r="H111" i="32"/>
  <c r="H110" i="32"/>
  <c r="H109" i="32"/>
  <c r="H108" i="32"/>
  <c r="H107" i="32"/>
  <c r="H106" i="32"/>
  <c r="H105" i="32"/>
  <c r="H104" i="32"/>
  <c r="H103" i="32"/>
  <c r="H102" i="32"/>
  <c r="H101" i="32"/>
  <c r="H100" i="32"/>
  <c r="H99" i="32"/>
  <c r="H98" i="32"/>
  <c r="H97" i="32"/>
  <c r="H96" i="32"/>
  <c r="H95" i="32"/>
  <c r="H94" i="32"/>
  <c r="H93" i="32"/>
  <c r="H92" i="32"/>
  <c r="H91" i="32"/>
  <c r="H90" i="32"/>
  <c r="H89" i="32"/>
  <c r="H88" i="32"/>
  <c r="H87" i="32"/>
  <c r="H86" i="32"/>
  <c r="H85" i="32"/>
  <c r="H84" i="32"/>
  <c r="H83" i="32"/>
  <c r="H82" i="32"/>
  <c r="H81" i="32"/>
  <c r="H80" i="32"/>
  <c r="H79" i="32"/>
  <c r="H78" i="32"/>
  <c r="H77" i="32"/>
  <c r="H76" i="32"/>
  <c r="H75" i="32"/>
  <c r="H74" i="32"/>
  <c r="H73" i="32"/>
  <c r="H72" i="32"/>
  <c r="H71" i="32"/>
  <c r="H70" i="32"/>
  <c r="H69" i="32"/>
  <c r="H68" i="32"/>
  <c r="H67" i="32"/>
  <c r="H66" i="32"/>
  <c r="H65" i="32"/>
  <c r="H64" i="32"/>
  <c r="H63" i="32"/>
  <c r="H62" i="32"/>
  <c r="H61" i="32"/>
  <c r="H60" i="32"/>
  <c r="H59" i="32"/>
  <c r="H58" i="32"/>
  <c r="H57" i="32"/>
  <c r="H56" i="32"/>
  <c r="H55" i="32"/>
  <c r="H54" i="32"/>
  <c r="H53" i="32"/>
  <c r="H52" i="32"/>
  <c r="H51" i="32"/>
  <c r="H50" i="32"/>
  <c r="H49" i="32"/>
  <c r="H48" i="32"/>
  <c r="H47" i="32"/>
  <c r="H46" i="32"/>
  <c r="H45" i="32"/>
  <c r="H44" i="32"/>
  <c r="H43" i="32"/>
  <c r="H42" i="32"/>
  <c r="H41" i="32"/>
  <c r="H40" i="32"/>
  <c r="H39" i="32"/>
  <c r="H35" i="32"/>
  <c r="H34" i="32"/>
  <c r="H30" i="32"/>
  <c r="H29" i="32"/>
  <c r="H28" i="32"/>
  <c r="H27" i="32"/>
  <c r="H26" i="32"/>
  <c r="H25" i="32"/>
  <c r="H24" i="32"/>
  <c r="H22" i="32"/>
  <c r="H21" i="32"/>
  <c r="H20" i="32"/>
  <c r="H19" i="32"/>
  <c r="H17" i="32"/>
  <c r="H16" i="32"/>
  <c r="H15" i="32"/>
  <c r="H14" i="32"/>
  <c r="H13" i="32"/>
  <c r="H11" i="32"/>
  <c r="H10" i="32"/>
  <c r="H8" i="32"/>
  <c r="F7" i="32"/>
  <c r="H48" i="31"/>
  <c r="H47" i="31"/>
  <c r="H46" i="31"/>
  <c r="H44" i="31"/>
  <c r="H43" i="31"/>
  <c r="H42" i="31"/>
  <c r="H41" i="31"/>
  <c r="H39" i="31"/>
  <c r="H38" i="31"/>
  <c r="H36" i="31"/>
  <c r="H35" i="31"/>
  <c r="H34" i="31"/>
  <c r="H33" i="31"/>
  <c r="H32" i="31"/>
  <c r="H29" i="31"/>
  <c r="H28" i="31"/>
  <c r="H27" i="31"/>
  <c r="H25" i="31"/>
  <c r="H24" i="31"/>
  <c r="H23" i="31"/>
  <c r="H21" i="31"/>
  <c r="H20" i="31"/>
  <c r="H19" i="31"/>
  <c r="H18" i="31"/>
  <c r="H17" i="31"/>
  <c r="H14" i="31"/>
  <c r="H13" i="31"/>
  <c r="H12" i="31"/>
  <c r="H11" i="31"/>
  <c r="H10" i="31"/>
  <c r="H9" i="31"/>
  <c r="F7" i="31"/>
  <c r="H36" i="32"/>
  <c r="H26" i="31" l="1"/>
  <c r="H12" i="32"/>
  <c r="H49" i="31" l="1"/>
  <c r="H45" i="31" l="1"/>
  <c r="H7" i="31" s="1"/>
</calcChain>
</file>

<file path=xl/sharedStrings.xml><?xml version="1.0" encoding="utf-8"?>
<sst xmlns="http://schemas.openxmlformats.org/spreadsheetml/2006/main" count="213" uniqueCount="138">
  <si>
    <t>中央政府總預算</t>
    <phoneticPr fontId="3" type="noConversion"/>
  </si>
  <si>
    <t>第二預備金動支數額補助地方政府經費彙總表</t>
    <phoneticPr fontId="3" type="noConversion"/>
  </si>
  <si>
    <t>科      目</t>
    <phoneticPr fontId="3" type="noConversion"/>
  </si>
  <si>
    <t>款</t>
    <phoneticPr fontId="3" type="noConversion"/>
  </si>
  <si>
    <t>名    稱</t>
    <phoneticPr fontId="3" type="noConversion"/>
  </si>
  <si>
    <t>合    計</t>
    <phoneticPr fontId="3" type="noConversion"/>
  </si>
  <si>
    <t>第二預備金動支數額符合預算法第70條各款規定彙總表</t>
    <phoneticPr fontId="3" type="noConversion"/>
  </si>
  <si>
    <t>科                目</t>
    <phoneticPr fontId="3" type="noConversion"/>
  </si>
  <si>
    <t>核符預算法第70條</t>
    <phoneticPr fontId="3" type="noConversion"/>
  </si>
  <si>
    <t>合        計</t>
    <phoneticPr fontId="3" type="noConversion"/>
  </si>
  <si>
    <t>名           稱</t>
    <phoneticPr fontId="3" type="noConversion"/>
  </si>
  <si>
    <t>合           計</t>
    <phoneticPr fontId="3" type="noConversion"/>
  </si>
  <si>
    <t>警政支出</t>
    <phoneticPr fontId="3" type="noConversion"/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</si>
  <si>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</si>
  <si>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</si>
  <si>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</si>
  <si>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</si>
  <si>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</si>
  <si>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</si>
  <si>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</si>
  <si>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</si>
  <si>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</si>
  <si>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</si>
  <si>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</si>
  <si>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</si>
  <si>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</si>
  <si>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</si>
  <si>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勞動部主管</t>
  </si>
  <si>
    <t>(1.一般政務支出)</t>
  </si>
  <si>
    <t>行政支出</t>
  </si>
  <si>
    <t>司法支出</t>
  </si>
  <si>
    <t>民政支出</t>
  </si>
  <si>
    <t>外交支出</t>
  </si>
  <si>
    <t>財務支出</t>
  </si>
  <si>
    <t>(3.教育科學文化支出)</t>
  </si>
  <si>
    <t>科學支出</t>
  </si>
  <si>
    <t>文化支出</t>
  </si>
  <si>
    <t>(4.經濟發展支出)</t>
  </si>
  <si>
    <t>農業支出</t>
  </si>
  <si>
    <t>交通支出</t>
  </si>
  <si>
    <t>其他經濟服務支出</t>
  </si>
  <si>
    <t>(5.社會福利支出)</t>
  </si>
  <si>
    <t>福利服務支出</t>
  </si>
  <si>
    <t>醫療保健支出</t>
  </si>
  <si>
    <t>(6.社區發展及環境保護支出)</t>
  </si>
  <si>
    <t>環境保護支出</t>
  </si>
  <si>
    <t>(7.退休撫卹支出)</t>
  </si>
  <si>
    <t>退休撫卹給付支出</t>
  </si>
  <si>
    <t>其他支出</t>
  </si>
  <si>
    <t>國務支出</t>
  </si>
  <si>
    <t>立法支出</t>
  </si>
  <si>
    <t>考試支出</t>
  </si>
  <si>
    <t>監察支出</t>
  </si>
  <si>
    <t>僑務支出</t>
  </si>
  <si>
    <t>(2.國防支出)</t>
  </si>
  <si>
    <t>國防支出</t>
  </si>
  <si>
    <t>教育支出</t>
  </si>
  <si>
    <t>工業支出</t>
  </si>
  <si>
    <t>社會保險支出</t>
  </si>
  <si>
    <t>社會救助支出</t>
  </si>
  <si>
    <t>國民就業支出</t>
  </si>
  <si>
    <t>退休撫卹業務支出</t>
  </si>
  <si>
    <t>(8.債務支出)</t>
  </si>
  <si>
    <t>債務付息支出</t>
  </si>
  <si>
    <t>還本付息事務支出</t>
  </si>
  <si>
    <t>專案補助支出</t>
  </si>
  <si>
    <t>平衡預算補助支出</t>
  </si>
  <si>
    <t>第二預備金</t>
  </si>
  <si>
    <t>款</t>
    <phoneticPr fontId="3" type="noConversion"/>
  </si>
  <si>
    <t>中央政府總預算</t>
    <phoneticPr fontId="3" type="noConversion"/>
  </si>
  <si>
    <t>歲出政事別預算增減綜計表</t>
    <phoneticPr fontId="3" type="noConversion"/>
  </si>
  <si>
    <t>經資門併計</t>
    <phoneticPr fontId="3" type="noConversion"/>
  </si>
  <si>
    <t>單位：新臺幣千元</t>
    <phoneticPr fontId="3" type="noConversion"/>
  </si>
  <si>
    <t>科                目</t>
    <phoneticPr fontId="3" type="noConversion"/>
  </si>
  <si>
    <t>原預算數</t>
    <phoneticPr fontId="3" type="noConversion"/>
  </si>
  <si>
    <t>追加預算數</t>
    <phoneticPr fontId="3" type="noConversion"/>
  </si>
  <si>
    <t>動支第二
預備金數</t>
    <phoneticPr fontId="3" type="noConversion"/>
  </si>
  <si>
    <t>合          計</t>
    <phoneticPr fontId="3" type="noConversion"/>
  </si>
  <si>
    <t>名              稱</t>
    <phoneticPr fontId="3" type="noConversion"/>
  </si>
  <si>
    <t>合             計</t>
    <phoneticPr fontId="3" type="noConversion"/>
  </si>
  <si>
    <t>中央政府總預算</t>
    <phoneticPr fontId="3" type="noConversion"/>
  </si>
  <si>
    <t>歲出機關別預算增減綜計表</t>
    <phoneticPr fontId="3" type="noConversion"/>
  </si>
  <si>
    <t>經資門併計</t>
    <phoneticPr fontId="3" type="noConversion"/>
  </si>
  <si>
    <t>單位：新臺幣千元</t>
    <phoneticPr fontId="3" type="noConversion"/>
  </si>
  <si>
    <t>科                目</t>
    <phoneticPr fontId="3" type="noConversion"/>
  </si>
  <si>
    <t>追加預算數</t>
    <phoneticPr fontId="3" type="noConversion"/>
  </si>
  <si>
    <t>動支第二
預備金數</t>
    <phoneticPr fontId="3" type="noConversion"/>
  </si>
  <si>
    <t>合          計</t>
    <phoneticPr fontId="3" type="noConversion"/>
  </si>
  <si>
    <t>款</t>
    <phoneticPr fontId="3" type="noConversion"/>
  </si>
  <si>
    <t>名              稱</t>
    <phoneticPr fontId="3" type="noConversion"/>
  </si>
  <si>
    <t>合           計</t>
    <phoneticPr fontId="3" type="noConversion"/>
  </si>
  <si>
    <t>災害準備金</t>
    <phoneticPr fontId="3" type="noConversion"/>
  </si>
  <si>
    <t>第二預備金</t>
    <phoneticPr fontId="3" type="noConversion"/>
  </si>
  <si>
    <t>(9.補助及其他支出)</t>
    <phoneticPr fontId="3" type="noConversion"/>
  </si>
  <si>
    <t>海洋委員會主管</t>
    <phoneticPr fontId="3" type="noConversion"/>
  </si>
  <si>
    <t>原子能委員會主管</t>
    <phoneticPr fontId="3" type="noConversion"/>
  </si>
  <si>
    <t>農業委員會主管</t>
    <phoneticPr fontId="3" type="noConversion"/>
  </si>
  <si>
    <t>衛生福利部主管</t>
    <phoneticPr fontId="3" type="noConversion"/>
  </si>
  <si>
    <t>環境保護署主管</t>
    <phoneticPr fontId="3" type="noConversion"/>
  </si>
  <si>
    <t xml:space="preserve">文化部主管 </t>
    <phoneticPr fontId="3" type="noConversion"/>
  </si>
  <si>
    <t>科技部主管</t>
    <phoneticPr fontId="3" type="noConversion"/>
  </si>
  <si>
    <t>金融監督管理委員會主管</t>
    <phoneticPr fontId="3" type="noConversion"/>
  </si>
  <si>
    <t>僑務委員會主管</t>
    <phoneticPr fontId="3" type="noConversion"/>
  </si>
  <si>
    <t>教育部主管</t>
    <phoneticPr fontId="3" type="noConversion"/>
  </si>
  <si>
    <t>第1款</t>
  </si>
  <si>
    <t>第2款</t>
  </si>
  <si>
    <t>第3款</t>
    <phoneticPr fontId="3" type="noConversion"/>
  </si>
  <si>
    <t>項數</t>
    <phoneticPr fontId="3" type="noConversion"/>
  </si>
  <si>
    <t>金額</t>
    <phoneticPr fontId="3" type="noConversion"/>
  </si>
  <si>
    <t>國軍退除役官兵輔導委員會主管</t>
    <phoneticPr fontId="3" type="noConversion"/>
  </si>
  <si>
    <t>註：動支項目如有同時符合2款以上情形者，係於本表分別計列其項數及金額。</t>
    <phoneticPr fontId="3" type="noConversion"/>
  </si>
  <si>
    <t xml:space="preserve">      中華民國111年度</t>
    <phoneticPr fontId="3" type="noConversion"/>
  </si>
  <si>
    <t xml:space="preserve">      中華民國111年度</t>
    <phoneticPr fontId="3" type="noConversion"/>
  </si>
  <si>
    <t>直轄市及縣市政府</t>
    <phoneticPr fontId="3" type="noConversion"/>
  </si>
  <si>
    <t>調整軍公教人員待遇準備</t>
    <phoneticPr fontId="3" type="noConversion"/>
  </si>
  <si>
    <t>國軍退除役官兵輔導委員</t>
    <phoneticPr fontId="3" type="noConversion"/>
  </si>
  <si>
    <t>會主管</t>
    <phoneticPr fontId="3" type="noConversion"/>
  </si>
  <si>
    <r>
      <t xml:space="preserve">                           中華民國111年度             </t>
    </r>
    <r>
      <rPr>
        <sz val="11"/>
        <rFont val="標楷體"/>
        <family val="4"/>
        <charset val="136"/>
      </rPr>
      <t>單位：新臺幣千元</t>
    </r>
    <phoneticPr fontId="3" type="noConversion"/>
  </si>
  <si>
    <t>合     計</t>
    <phoneticPr fontId="3" type="noConversion"/>
  </si>
  <si>
    <t>補助各直轄市政府</t>
    <phoneticPr fontId="3" type="noConversion"/>
  </si>
  <si>
    <t>補助各縣市政府</t>
    <phoneticPr fontId="3" type="noConversion"/>
  </si>
  <si>
    <t>行政院主管</t>
    <phoneticPr fontId="3" type="noConversion"/>
  </si>
  <si>
    <t>監察院主管</t>
    <phoneticPr fontId="3" type="noConversion"/>
  </si>
  <si>
    <t>內政部主管</t>
    <phoneticPr fontId="3" type="noConversion"/>
  </si>
  <si>
    <t>國防部主管</t>
    <phoneticPr fontId="3" type="noConversion"/>
  </si>
  <si>
    <t>財政部主管</t>
    <phoneticPr fontId="3" type="noConversion"/>
  </si>
  <si>
    <t>法務部主管</t>
    <phoneticPr fontId="3" type="noConversion"/>
  </si>
  <si>
    <t>交通部主管</t>
    <phoneticPr fontId="3" type="noConversion"/>
  </si>
  <si>
    <t>勞動部主管</t>
    <phoneticPr fontId="3" type="noConversion"/>
  </si>
  <si>
    <t>文化部主管</t>
    <phoneticPr fontId="3" type="noConversion"/>
  </si>
  <si>
    <t>第1款</t>
    <phoneticPr fontId="3" type="noConversion"/>
  </si>
  <si>
    <t>第2款</t>
    <phoneticPr fontId="3" type="noConversion"/>
  </si>
  <si>
    <t>行政院</t>
    <phoneticPr fontId="3" type="noConversion"/>
  </si>
  <si>
    <t>主計總處</t>
    <phoneticPr fontId="3" type="noConversion"/>
  </si>
  <si>
    <t>國發會</t>
    <phoneticPr fontId="3" type="noConversion"/>
  </si>
  <si>
    <t>中選會</t>
    <phoneticPr fontId="3" type="noConversion"/>
  </si>
  <si>
    <t>通傳會</t>
    <phoneticPr fontId="3" type="noConversion"/>
  </si>
  <si>
    <t xml:space="preserve">      中華民國112年度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</si>
</sst>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76" formatCode="0.00_);[Red]\(0.00\)"/>
    <numFmt numFmtId="177" formatCode="_-* #,##0_-;\-* #,##0_-;_-* &quot;-&quot;??_-;_-@_-"/>
    <numFmt numFmtId="178" formatCode="#,##0_);[Red]\(#,##0\)"/>
    <numFmt numFmtId="179" formatCode="#,##0_ "/>
    <numFmt numFmtId="180" formatCode="_-* #,##0.00_-;\-* #,##0.00_-;_-* \-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u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1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ill="0" applyBorder="0" applyProtection="0"/>
    <xf numFmtId="9" fontId="1" fillId="0" borderId="0" applyFont="0" applyFill="0" applyBorder="0" applyAlignment="0" applyProtection="0"/>
    <xf numFmtId="0" fontId="6" fillId="0" borderId="0"/>
  </cellStyleXfs>
  <cellXfs count="207">
    <xf numFmtId="0" fontId="0" fillId="0" borderId="0" xfId="0"/>
    <xf numFmtId="0" fontId="1" fillId="0" borderId="0" xfId="0" applyFont="1"/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4" fillId="0" borderId="1" xfId="4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41" fontId="4" fillId="0" borderId="6" xfId="4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177" fontId="4" fillId="0" borderId="3" xfId="4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8" fontId="6" fillId="0" borderId="0" xfId="4" applyNumberFormat="1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41" fontId="4" fillId="2" borderId="2" xfId="4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8" fontId="4" fillId="2" borderId="2" xfId="4" applyNumberFormat="1" applyFont="1" applyFill="1" applyBorder="1" applyAlignment="1">
      <alignment horizontal="right" vertical="center"/>
    </xf>
    <xf numFmtId="0" fontId="4" fillId="0" borderId="3" xfId="4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4" applyNumberFormat="1" applyFont="1" applyBorder="1" applyAlignment="1">
      <alignment horizontal="center" vertical="center"/>
    </xf>
    <xf numFmtId="3" fontId="4" fillId="2" borderId="2" xfId="4" applyNumberFormat="1" applyFont="1" applyFill="1" applyBorder="1" applyAlignment="1">
      <alignment horizontal="right" vertical="center"/>
    </xf>
    <xf numFmtId="41" fontId="4" fillId="0" borderId="2" xfId="4" applyNumberFormat="1" applyFont="1" applyFill="1" applyBorder="1" applyAlignment="1">
      <alignment horizontal="right" vertical="center"/>
    </xf>
    <xf numFmtId="176" fontId="6" fillId="0" borderId="2" xfId="4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7" fillId="0" borderId="0" xfId="0" applyFont="1" applyFill="1"/>
    <xf numFmtId="0" fontId="1" fillId="0" borderId="0" xfId="0" applyFont="1" applyFill="1"/>
    <xf numFmtId="0" fontId="8" fillId="0" borderId="0" xfId="0" applyFont="1" applyFill="1"/>
    <xf numFmtId="0" fontId="4" fillId="0" borderId="11" xfId="0" applyFont="1" applyFill="1" applyBorder="1" applyAlignment="1">
      <alignment horizontal="center" vertical="center"/>
    </xf>
    <xf numFmtId="177" fontId="4" fillId="0" borderId="3" xfId="4" applyNumberFormat="1" applyFont="1" applyFill="1" applyBorder="1" applyAlignment="1">
      <alignment horizontal="center" vertical="center"/>
    </xf>
    <xf numFmtId="41" fontId="4" fillId="0" borderId="8" xfId="4" applyNumberFormat="1" applyFont="1" applyFill="1" applyBorder="1" applyAlignment="1">
      <alignment horizontal="right" vertical="center"/>
    </xf>
    <xf numFmtId="0" fontId="4" fillId="0" borderId="0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4" xfId="4" applyNumberFormat="1" applyFont="1" applyFill="1" applyBorder="1" applyAlignment="1">
      <alignment horizontal="center" vertical="center"/>
    </xf>
    <xf numFmtId="176" fontId="6" fillId="0" borderId="5" xfId="4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1" fontId="4" fillId="0" borderId="5" xfId="4" applyNumberFormat="1" applyFont="1" applyFill="1" applyBorder="1" applyAlignment="1">
      <alignment horizontal="right" vertical="center"/>
    </xf>
    <xf numFmtId="0" fontId="4" fillId="0" borderId="7" xfId="4" applyNumberFormat="1" applyFont="1" applyFill="1" applyBorder="1" applyAlignment="1">
      <alignment horizontal="center" vertical="center"/>
    </xf>
    <xf numFmtId="176" fontId="6" fillId="0" borderId="8" xfId="4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1" fontId="4" fillId="0" borderId="12" xfId="4" applyNumberFormat="1" applyFont="1" applyFill="1" applyBorder="1" applyAlignment="1">
      <alignment horizontal="right" vertical="center"/>
    </xf>
    <xf numFmtId="176" fontId="6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vertical="center"/>
    </xf>
    <xf numFmtId="3" fontId="6" fillId="0" borderId="2" xfId="4" applyNumberFormat="1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3" xfId="0" applyFont="1" applyFill="1" applyBorder="1" applyAlignment="1"/>
    <xf numFmtId="3" fontId="6" fillId="0" borderId="0" xfId="4" applyNumberFormat="1" applyFont="1" applyFill="1" applyBorder="1" applyAlignment="1">
      <alignment vertical="center" wrapText="1"/>
    </xf>
    <xf numFmtId="3" fontId="6" fillId="0" borderId="3" xfId="4" applyNumberFormat="1" applyFont="1" applyFill="1" applyBorder="1" applyAlignment="1">
      <alignment vertical="center" wrapText="1"/>
    </xf>
    <xf numFmtId="41" fontId="4" fillId="0" borderId="3" xfId="4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78" fontId="6" fillId="0" borderId="0" xfId="4" applyNumberFormat="1" applyFont="1" applyFill="1"/>
    <xf numFmtId="179" fontId="4" fillId="0" borderId="1" xfId="4" applyNumberFormat="1" applyFont="1" applyFill="1" applyBorder="1" applyAlignment="1">
      <alignment vertical="center"/>
    </xf>
    <xf numFmtId="179" fontId="4" fillId="0" borderId="8" xfId="4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9" fontId="4" fillId="0" borderId="2" xfId="4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vertical="center"/>
    </xf>
    <xf numFmtId="179" fontId="4" fillId="0" borderId="6" xfId="4" applyNumberFormat="1" applyFont="1" applyFill="1" applyBorder="1" applyAlignment="1">
      <alignment vertical="center"/>
    </xf>
    <xf numFmtId="179" fontId="4" fillId="0" borderId="5" xfId="4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3" fontId="4" fillId="0" borderId="1" xfId="4" applyNumberFormat="1" applyFont="1" applyFill="1" applyBorder="1" applyAlignment="1">
      <alignment vertical="center"/>
    </xf>
    <xf numFmtId="3" fontId="4" fillId="0" borderId="1" xfId="4" applyNumberFormat="1" applyFont="1" applyFill="1" applyBorder="1" applyAlignment="1">
      <alignment horizontal="right" vertical="center"/>
    </xf>
    <xf numFmtId="3" fontId="4" fillId="0" borderId="1" xfId="4" applyNumberFormat="1" applyFont="1" applyFill="1" applyBorder="1" applyAlignment="1">
      <alignment horizontal="right" vertical="center" wrapText="1"/>
    </xf>
    <xf numFmtId="3" fontId="4" fillId="0" borderId="2" xfId="4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3" fontId="4" fillId="0" borderId="6" xfId="4" applyNumberFormat="1" applyFont="1" applyFill="1" applyBorder="1" applyAlignment="1">
      <alignment vertical="center"/>
    </xf>
    <xf numFmtId="3" fontId="4" fillId="0" borderId="6" xfId="4" applyNumberFormat="1" applyFont="1" applyFill="1" applyBorder="1" applyAlignment="1">
      <alignment horizontal="right" vertical="center"/>
    </xf>
    <xf numFmtId="3" fontId="4" fillId="0" borderId="6" xfId="4" applyNumberFormat="1" applyFont="1" applyFill="1" applyBorder="1" applyAlignment="1">
      <alignment horizontal="right" vertical="center" wrapText="1"/>
    </xf>
    <xf numFmtId="3" fontId="4" fillId="0" borderId="5" xfId="4" applyNumberFormat="1" applyFont="1" applyFill="1" applyBorder="1" applyAlignment="1">
      <alignment vertical="center"/>
    </xf>
    <xf numFmtId="0" fontId="11" fillId="0" borderId="3" xfId="4" applyNumberFormat="1" applyFont="1" applyFill="1" applyBorder="1" applyAlignment="1">
      <alignment horizontal="center" vertical="center"/>
    </xf>
    <xf numFmtId="0" fontId="4" fillId="0" borderId="3" xfId="5" applyNumberFormat="1" applyFont="1" applyFill="1" applyBorder="1" applyAlignment="1">
      <alignment horizontal="center" vertical="center"/>
    </xf>
    <xf numFmtId="41" fontId="4" fillId="0" borderId="1" xfId="5" applyNumberFormat="1" applyFont="1" applyFill="1" applyBorder="1" applyAlignment="1">
      <alignment horizontal="right" vertical="center"/>
    </xf>
    <xf numFmtId="0" fontId="4" fillId="0" borderId="4" xfId="5" applyNumberFormat="1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6" xfId="0" applyFont="1" applyFill="1" applyBorder="1" applyAlignment="1">
      <alignment horizontal="center" vertical="center"/>
    </xf>
    <xf numFmtId="0" fontId="4" fillId="0" borderId="3" xfId="4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4" xfId="4" applyNumberFormat="1" applyFont="1" applyBorder="1" applyAlignment="1">
      <alignment horizontal="center" vertical="center"/>
    </xf>
    <xf numFmtId="3" fontId="4" fillId="2" borderId="25" xfId="4" applyNumberFormat="1" applyFont="1" applyFill="1" applyBorder="1" applyAlignment="1">
      <alignment horizontal="right" vertical="center"/>
    </xf>
    <xf numFmtId="178" fontId="4" fillId="2" borderId="25" xfId="4" applyNumberFormat="1" applyFont="1" applyFill="1" applyBorder="1" applyAlignment="1">
      <alignment horizontal="right" vertical="center"/>
    </xf>
    <xf numFmtId="177" fontId="4" fillId="0" borderId="3" xfId="5" applyNumberFormat="1" applyFont="1" applyFill="1" applyBorder="1" applyAlignment="1">
      <alignment horizontal="center" vertical="center"/>
    </xf>
    <xf numFmtId="41" fontId="4" fillId="0" borderId="1" xfId="5" applyNumberFormat="1" applyFont="1" applyFill="1" applyBorder="1" applyAlignment="1">
      <alignment horizontal="justify" vertical="center"/>
    </xf>
    <xf numFmtId="179" fontId="4" fillId="0" borderId="8" xfId="5" applyNumberFormat="1" applyFont="1" applyFill="1" applyBorder="1" applyAlignment="1">
      <alignment vertical="center"/>
    </xf>
    <xf numFmtId="179" fontId="4" fillId="0" borderId="2" xfId="5" applyNumberFormat="1" applyFont="1" applyFill="1" applyBorder="1" applyAlignment="1">
      <alignment vertical="center"/>
    </xf>
    <xf numFmtId="41" fontId="4" fillId="0" borderId="6" xfId="5" applyNumberFormat="1" applyFont="1" applyFill="1" applyBorder="1" applyAlignment="1">
      <alignment horizontal="right" vertical="center"/>
    </xf>
    <xf numFmtId="179" fontId="4" fillId="0" borderId="5" xfId="5" applyNumberFormat="1" applyFont="1" applyFill="1" applyBorder="1" applyAlignment="1">
      <alignment vertical="center"/>
    </xf>
    <xf numFmtId="178" fontId="6" fillId="0" borderId="0" xfId="5" applyNumberFormat="1" applyFont="1" applyFill="1"/>
    <xf numFmtId="0" fontId="0" fillId="3" borderId="0" xfId="0" applyFill="1"/>
    <xf numFmtId="179" fontId="0" fillId="3" borderId="0" xfId="0" applyNumberFormat="1" applyFill="1"/>
    <xf numFmtId="179" fontId="0" fillId="0" borderId="0" xfId="0" applyNumberFormat="1"/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179" fontId="4" fillId="0" borderId="12" xfId="4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1" fontId="4" fillId="0" borderId="2" xfId="4" applyNumberFormat="1" applyFont="1" applyFill="1" applyBorder="1" applyAlignment="1">
      <alignment vertical="center"/>
    </xf>
    <xf numFmtId="41" fontId="4" fillId="0" borderId="1" xfId="4" applyNumberFormat="1" applyFont="1" applyFill="1" applyBorder="1" applyAlignment="1">
      <alignment vertical="center"/>
    </xf>
    <xf numFmtId="0" fontId="4" fillId="0" borderId="3" xfId="4" applyNumberFormat="1" applyFont="1" applyFill="1" applyBorder="1" applyAlignment="1">
      <alignment horizontal="center" vertical="center"/>
    </xf>
    <xf numFmtId="41" fontId="4" fillId="0" borderId="1" xfId="4" applyNumberFormat="1" applyFont="1" applyFill="1" applyBorder="1" applyAlignment="1">
      <alignment horizontal="center" vertical="center"/>
    </xf>
    <xf numFmtId="176" fontId="4" fillId="0" borderId="2" xfId="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6" fillId="0" borderId="2" xfId="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2" xfId="5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76" fontId="6" fillId="0" borderId="5" xfId="5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6" fontId="4" fillId="0" borderId="2" xfId="5" applyNumberFormat="1" applyFont="1" applyFill="1" applyBorder="1" applyAlignment="1">
      <alignment horizontal="center" vertical="center"/>
    </xf>
    <xf numFmtId="176" fontId="6" fillId="0" borderId="2" xfId="4" applyNumberFormat="1" applyFont="1" applyBorder="1" applyAlignment="1">
      <alignment horizontal="center" vertical="center"/>
    </xf>
    <xf numFmtId="176" fontId="6" fillId="0" borderId="3" xfId="4" applyNumberFormat="1" applyFont="1" applyBorder="1" applyAlignment="1">
      <alignment horizontal="center" vertical="center"/>
    </xf>
    <xf numFmtId="41" fontId="4" fillId="2" borderId="2" xfId="4" applyNumberFormat="1" applyFont="1" applyFill="1" applyBorder="1" applyAlignment="1">
      <alignment horizontal="right" vertical="center"/>
    </xf>
    <xf numFmtId="41" fontId="4" fillId="2" borderId="3" xfId="4" applyNumberFormat="1" applyFont="1" applyFill="1" applyBorder="1" applyAlignment="1">
      <alignment horizontal="right" vertical="center"/>
    </xf>
    <xf numFmtId="176" fontId="6" fillId="0" borderId="25" xfId="4" applyNumberFormat="1" applyFont="1" applyBorder="1" applyAlignment="1">
      <alignment horizontal="center" vertical="center"/>
    </xf>
    <xf numFmtId="176" fontId="6" fillId="0" borderId="24" xfId="4" applyNumberFormat="1" applyFont="1" applyBorder="1" applyAlignment="1">
      <alignment horizontal="center" vertical="center"/>
    </xf>
    <xf numFmtId="41" fontId="4" fillId="2" borderId="25" xfId="4" applyNumberFormat="1" applyFont="1" applyFill="1" applyBorder="1" applyAlignment="1">
      <alignment horizontal="right" vertical="center"/>
    </xf>
    <xf numFmtId="41" fontId="4" fillId="2" borderId="24" xfId="4" applyNumberFormat="1" applyFont="1" applyFill="1" applyBorder="1" applyAlignment="1">
      <alignment horizontal="right" vertical="center"/>
    </xf>
    <xf numFmtId="176" fontId="6" fillId="0" borderId="2" xfId="4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6" fontId="6" fillId="0" borderId="2" xfId="4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6" fillId="0" borderId="2" xfId="4" applyNumberFormat="1" applyFont="1" applyFill="1" applyBorder="1" applyAlignment="1">
      <alignment horizontal="left" vertical="center"/>
    </xf>
    <xf numFmtId="176" fontId="9" fillId="0" borderId="2" xfId="4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6" fontId="4" fillId="0" borderId="2" xfId="4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6" fillId="0" borderId="2" xfId="4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1" fontId="4" fillId="0" borderId="6" xfId="4" applyNumberFormat="1" applyFont="1" applyFill="1" applyBorder="1" applyAlignment="1">
      <alignment vertical="center"/>
    </xf>
    <xf numFmtId="41" fontId="4" fillId="0" borderId="5" xfId="4" applyNumberFormat="1" applyFont="1" applyFill="1" applyBorder="1" applyAlignment="1">
      <alignment vertical="center"/>
    </xf>
    <xf numFmtId="3" fontId="6" fillId="0" borderId="2" xfId="4" applyNumberFormat="1" applyFont="1" applyFill="1" applyBorder="1" applyAlignment="1">
      <alignment vertical="center"/>
    </xf>
    <xf numFmtId="3" fontId="6" fillId="0" borderId="0" xfId="4" applyNumberFormat="1" applyFont="1" applyFill="1" applyBorder="1" applyAlignment="1">
      <alignment vertical="center"/>
    </xf>
    <xf numFmtId="3" fontId="6" fillId="0" borderId="3" xfId="4" applyNumberFormat="1" applyFont="1" applyFill="1" applyBorder="1" applyAlignment="1">
      <alignment vertical="center"/>
    </xf>
    <xf numFmtId="3" fontId="6" fillId="0" borderId="5" xfId="4" applyNumberFormat="1" applyFont="1" applyFill="1" applyBorder="1" applyAlignment="1">
      <alignment vertical="center"/>
    </xf>
    <xf numFmtId="3" fontId="6" fillId="0" borderId="10" xfId="4" applyNumberFormat="1" applyFont="1" applyFill="1" applyBorder="1" applyAlignment="1">
      <alignment vertical="center"/>
    </xf>
    <xf numFmtId="3" fontId="6" fillId="0" borderId="4" xfId="4" applyNumberFormat="1" applyFont="1" applyFill="1" applyBorder="1" applyAlignment="1">
      <alignment vertical="center"/>
    </xf>
    <xf numFmtId="0" fontId="4" fillId="0" borderId="4" xfId="4" applyNumberFormat="1" applyFont="1" applyFill="1" applyBorder="1" applyAlignment="1">
      <alignment horizontal="center" vertical="center"/>
    </xf>
    <xf numFmtId="41" fontId="4" fillId="0" borderId="6" xfId="4" applyNumberFormat="1" applyFont="1" applyFill="1" applyBorder="1" applyAlignment="1">
      <alignment horizontal="center" vertical="center"/>
    </xf>
    <xf numFmtId="176" fontId="6" fillId="0" borderId="2" xfId="5" applyNumberFormat="1" applyFont="1" applyFill="1" applyBorder="1" applyAlignment="1">
      <alignment horizontal="left" vertical="center" wrapText="1"/>
    </xf>
  </cellXfs>
  <cellStyles count="9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0000000-0005-0000-0000-000003000000}"/>
    <cellStyle name="千分位" xfId="4" builtinId="3"/>
    <cellStyle name="千分位 2" xfId="5" xr:uid="{00000000-0005-0000-0000-000005000000}"/>
    <cellStyle name="千分位 3" xfId="6" xr:uid="{00000000-0005-0000-0000-000006000000}"/>
    <cellStyle name="百分比 2" xfId="7" xr:uid="{00000000-0005-0000-0000-000007000000}"/>
    <cellStyle name="樣式 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D0527-107B-435C-AA90-71A1ABAB0086}">
  <sheetPr>
    <tabColor theme="5" tint="0.39997558519241921"/>
  </sheetPr>
  <dimension ref="A1:I61"/>
  <sheetViews>
    <sheetView showZeros="0" tabSelected="1" view="pageBreakPreview" zoomScaleNormal="115" zoomScaleSheetLayoutView="100" workbookViewId="0">
      <selection activeCell="K15" sqref="K15"/>
    </sheetView>
  </sheetViews>
  <sheetFormatPr defaultRowHeight="16.5"/>
  <cols>
    <col min="1" max="1" width="3.125" style="34" customWidth="1"/>
    <col min="2" max="2" width="7.75" style="34" customWidth="1"/>
    <col min="3" max="3" width="4.75" style="34" customWidth="1"/>
    <col min="4" max="4" width="15.375" style="34" customWidth="1"/>
    <col min="5" max="5" width="15.5" style="34" customWidth="1"/>
    <col min="6" max="7" width="12.125" style="34" customWidth="1"/>
    <col min="8" max="8" width="16.5" style="34" customWidth="1"/>
    <col min="9" max="9" width="13.375" style="34" bestFit="1" customWidth="1"/>
    <col min="10" max="16384" width="9" style="34"/>
  </cols>
  <sheetData>
    <row r="1" spans="1:9" ht="59.25" customHeight="1">
      <c r="A1" s="125" t="s">
        <v>0</v>
      </c>
      <c r="B1" s="125"/>
      <c r="C1" s="125"/>
      <c r="D1" s="125"/>
      <c r="E1" s="125"/>
      <c r="F1" s="125"/>
      <c r="G1" s="125"/>
      <c r="H1" s="125"/>
    </row>
    <row r="2" spans="1:9" ht="25.5" customHeight="1">
      <c r="A2" s="125" t="s">
        <v>70</v>
      </c>
      <c r="B2" s="125"/>
      <c r="C2" s="125"/>
      <c r="D2" s="125"/>
      <c r="E2" s="125"/>
      <c r="F2" s="125"/>
      <c r="G2" s="125"/>
      <c r="H2" s="125"/>
    </row>
    <row r="3" spans="1:9" ht="20.100000000000001" customHeight="1">
      <c r="A3" s="126" t="s">
        <v>71</v>
      </c>
      <c r="B3" s="126"/>
      <c r="C3" s="128" t="s">
        <v>137</v>
      </c>
      <c r="D3" s="128"/>
      <c r="E3" s="128"/>
      <c r="F3" s="128"/>
      <c r="G3" s="128"/>
      <c r="H3" s="130" t="s">
        <v>72</v>
      </c>
    </row>
    <row r="4" spans="1:9" ht="20.100000000000001" customHeight="1" thickBot="1">
      <c r="A4" s="127"/>
      <c r="B4" s="127"/>
      <c r="C4" s="129"/>
      <c r="D4" s="129"/>
      <c r="E4" s="129"/>
      <c r="F4" s="129"/>
      <c r="G4" s="129"/>
      <c r="H4" s="131"/>
    </row>
    <row r="5" spans="1:9" ht="22.5" customHeight="1">
      <c r="A5" s="132" t="s">
        <v>7</v>
      </c>
      <c r="B5" s="132"/>
      <c r="C5" s="132"/>
      <c r="D5" s="133"/>
      <c r="E5" s="134" t="s">
        <v>74</v>
      </c>
      <c r="F5" s="136" t="s">
        <v>75</v>
      </c>
      <c r="G5" s="138" t="s">
        <v>76</v>
      </c>
      <c r="H5" s="134" t="s">
        <v>77</v>
      </c>
    </row>
    <row r="6" spans="1:9" ht="22.5" customHeight="1" thickBot="1">
      <c r="A6" s="109" t="s">
        <v>3</v>
      </c>
      <c r="B6" s="115" t="s">
        <v>78</v>
      </c>
      <c r="C6" s="116"/>
      <c r="D6" s="117"/>
      <c r="E6" s="135"/>
      <c r="F6" s="137"/>
      <c r="G6" s="139"/>
      <c r="H6" s="135"/>
    </row>
    <row r="7" spans="1:9" s="20" customFormat="1" ht="39.950000000000003" customHeight="1">
      <c r="A7" s="110"/>
      <c r="B7" s="140" t="s">
        <v>79</v>
      </c>
      <c r="C7" s="141"/>
      <c r="D7" s="142"/>
      <c r="E7" s="62">
        <f>E8+E20+E22+E26+E31+E37+E39+E42+E45</f>
        <v>2689097857</v>
      </c>
      <c r="F7" s="4">
        <f>F8+F20+F22+F26+F31+F37+F39+F42+F45</f>
        <v>0</v>
      </c>
      <c r="G7" s="4">
        <f>G8+G20+G22+G26+G31+G37+G39+G42+G45</f>
        <v>0</v>
      </c>
      <c r="H7" s="63">
        <f>H8+H20+H22+H26+H31+H37+H39+H42+H45</f>
        <v>2689097857</v>
      </c>
      <c r="I7" s="64"/>
    </row>
    <row r="8" spans="1:9" s="20" customFormat="1" ht="39.950000000000003" customHeight="1">
      <c r="A8" s="110"/>
      <c r="B8" s="65" t="s">
        <v>28</v>
      </c>
      <c r="C8" s="66"/>
      <c r="D8" s="67"/>
      <c r="E8" s="62">
        <v>235764303</v>
      </c>
      <c r="F8" s="4">
        <v>0</v>
      </c>
      <c r="G8" s="62">
        <f>SUM(G9:G19)</f>
        <v>2844019</v>
      </c>
      <c r="H8" s="68">
        <f>SUM(E8:G8)</f>
        <v>238608322</v>
      </c>
      <c r="I8" s="69"/>
    </row>
    <row r="9" spans="1:9" s="20" customFormat="1" ht="39.950000000000003" customHeight="1">
      <c r="A9" s="108">
        <v>1</v>
      </c>
      <c r="B9" s="65" t="s">
        <v>49</v>
      </c>
      <c r="D9" s="111"/>
      <c r="E9" s="62">
        <v>1250219</v>
      </c>
      <c r="F9" s="4">
        <v>0</v>
      </c>
      <c r="G9" s="4">
        <v>0</v>
      </c>
      <c r="H9" s="68">
        <f t="shared" ref="H9:H44" si="0">SUM(E9:G9)</f>
        <v>1250219</v>
      </c>
    </row>
    <row r="10" spans="1:9" s="20" customFormat="1" ht="39.950000000000003" customHeight="1">
      <c r="A10" s="108">
        <v>2</v>
      </c>
      <c r="B10" s="65" t="s">
        <v>29</v>
      </c>
      <c r="D10" s="111"/>
      <c r="E10" s="62">
        <v>6332135</v>
      </c>
      <c r="F10" s="4">
        <v>0</v>
      </c>
      <c r="G10" s="62">
        <v>22218</v>
      </c>
      <c r="H10" s="68">
        <f t="shared" si="0"/>
        <v>6354353</v>
      </c>
    </row>
    <row r="11" spans="1:9" s="20" customFormat="1" ht="39.950000000000003" customHeight="1">
      <c r="A11" s="108">
        <v>3</v>
      </c>
      <c r="B11" s="65" t="s">
        <v>50</v>
      </c>
      <c r="D11" s="111"/>
      <c r="E11" s="62">
        <v>3606283</v>
      </c>
      <c r="F11" s="4">
        <v>0</v>
      </c>
      <c r="G11" s="4">
        <v>19705</v>
      </c>
      <c r="H11" s="68">
        <f t="shared" si="0"/>
        <v>3625988</v>
      </c>
    </row>
    <row r="12" spans="1:9" s="20" customFormat="1" ht="39.950000000000003" customHeight="1">
      <c r="A12" s="108">
        <v>4</v>
      </c>
      <c r="B12" s="65" t="s">
        <v>30</v>
      </c>
      <c r="D12" s="111"/>
      <c r="E12" s="62">
        <v>64000781</v>
      </c>
      <c r="F12" s="4">
        <v>0</v>
      </c>
      <c r="G12" s="4">
        <v>343794</v>
      </c>
      <c r="H12" s="68">
        <f t="shared" si="0"/>
        <v>64344575</v>
      </c>
    </row>
    <row r="13" spans="1:9" s="20" customFormat="1" ht="39.950000000000003" customHeight="1">
      <c r="A13" s="108">
        <v>5</v>
      </c>
      <c r="B13" s="65" t="s">
        <v>51</v>
      </c>
      <c r="D13" s="111"/>
      <c r="E13" s="62">
        <v>1682136</v>
      </c>
      <c r="F13" s="4">
        <v>0</v>
      </c>
      <c r="G13" s="4">
        <v>6778</v>
      </c>
      <c r="H13" s="68">
        <f t="shared" si="0"/>
        <v>1688914</v>
      </c>
    </row>
    <row r="14" spans="1:9" s="20" customFormat="1" ht="39.950000000000003" customHeight="1">
      <c r="A14" s="108">
        <v>6</v>
      </c>
      <c r="B14" s="65" t="s">
        <v>52</v>
      </c>
      <c r="D14" s="111"/>
      <c r="E14" s="62">
        <v>2660224</v>
      </c>
      <c r="F14" s="4">
        <v>0</v>
      </c>
      <c r="G14" s="4">
        <v>0</v>
      </c>
      <c r="H14" s="68">
        <f t="shared" si="0"/>
        <v>2660224</v>
      </c>
    </row>
    <row r="15" spans="1:9" s="20" customFormat="1" ht="39.950000000000003" customHeight="1">
      <c r="A15" s="108">
        <v>7</v>
      </c>
      <c r="B15" s="65" t="s">
        <v>31</v>
      </c>
      <c r="D15" s="111"/>
      <c r="E15" s="62">
        <v>58473298</v>
      </c>
      <c r="F15" s="4">
        <v>0</v>
      </c>
      <c r="G15" s="4">
        <v>544208</v>
      </c>
      <c r="H15" s="68">
        <f t="shared" si="0"/>
        <v>59017506</v>
      </c>
    </row>
    <row r="16" spans="1:9" s="20" customFormat="1" ht="39.950000000000003" customHeight="1">
      <c r="A16" s="108">
        <v>8</v>
      </c>
      <c r="B16" s="65" t="s">
        <v>12</v>
      </c>
      <c r="D16" s="111"/>
      <c r="E16" s="62">
        <v>25484284</v>
      </c>
      <c r="F16" s="4">
        <v>0</v>
      </c>
      <c r="G16" s="4">
        <v>435732</v>
      </c>
      <c r="H16" s="68">
        <f>SUM(E16:G16)</f>
        <v>25920016</v>
      </c>
    </row>
    <row r="17" spans="1:8" s="20" customFormat="1" ht="39.950000000000003" customHeight="1">
      <c r="A17" s="108">
        <v>9</v>
      </c>
      <c r="B17" s="65" t="s">
        <v>32</v>
      </c>
      <c r="D17" s="111"/>
      <c r="E17" s="62">
        <v>31356740</v>
      </c>
      <c r="F17" s="4">
        <v>0</v>
      </c>
      <c r="G17" s="4">
        <v>1308525</v>
      </c>
      <c r="H17" s="68">
        <f t="shared" si="0"/>
        <v>32665265</v>
      </c>
    </row>
    <row r="18" spans="1:8" s="20" customFormat="1" ht="39.950000000000003" customHeight="1">
      <c r="A18" s="108">
        <v>10</v>
      </c>
      <c r="B18" s="65" t="s">
        <v>33</v>
      </c>
      <c r="D18" s="111"/>
      <c r="E18" s="62">
        <v>39222296</v>
      </c>
      <c r="F18" s="4">
        <v>0</v>
      </c>
      <c r="G18" s="62">
        <v>151290</v>
      </c>
      <c r="H18" s="68">
        <f t="shared" si="0"/>
        <v>39373586</v>
      </c>
    </row>
    <row r="19" spans="1:8" s="20" customFormat="1" ht="39.950000000000003" customHeight="1">
      <c r="A19" s="108">
        <v>11</v>
      </c>
      <c r="B19" s="65" t="s">
        <v>53</v>
      </c>
      <c r="D19" s="111"/>
      <c r="E19" s="62">
        <v>1695907</v>
      </c>
      <c r="F19" s="4">
        <v>0</v>
      </c>
      <c r="G19" s="4">
        <v>11769</v>
      </c>
      <c r="H19" s="68">
        <f t="shared" si="0"/>
        <v>1707676</v>
      </c>
    </row>
    <row r="20" spans="1:8" s="20" customFormat="1" ht="39.950000000000003" customHeight="1">
      <c r="A20" s="108"/>
      <c r="B20" s="65" t="s">
        <v>54</v>
      </c>
      <c r="C20" s="66"/>
      <c r="D20" s="67"/>
      <c r="E20" s="62">
        <v>392516828</v>
      </c>
      <c r="F20" s="4">
        <v>0</v>
      </c>
      <c r="G20" s="4">
        <f>G21</f>
        <v>0</v>
      </c>
      <c r="H20" s="68">
        <f t="shared" si="0"/>
        <v>392516828</v>
      </c>
    </row>
    <row r="21" spans="1:8" s="20" customFormat="1" ht="39.950000000000003" customHeight="1" thickBot="1">
      <c r="A21" s="5">
        <v>12</v>
      </c>
      <c r="B21" s="70" t="s">
        <v>55</v>
      </c>
      <c r="C21" s="43"/>
      <c r="D21" s="44"/>
      <c r="E21" s="71">
        <v>392516828</v>
      </c>
      <c r="F21" s="6">
        <v>0</v>
      </c>
      <c r="G21" s="6">
        <v>0</v>
      </c>
      <c r="H21" s="72">
        <f t="shared" si="0"/>
        <v>392516828</v>
      </c>
    </row>
    <row r="22" spans="1:8" s="20" customFormat="1" ht="39.950000000000003" customHeight="1">
      <c r="A22" s="7"/>
      <c r="B22" s="73" t="s">
        <v>34</v>
      </c>
      <c r="C22" s="74"/>
      <c r="D22" s="67"/>
      <c r="E22" s="62">
        <v>486347542</v>
      </c>
      <c r="F22" s="50">
        <v>0</v>
      </c>
      <c r="G22" s="62">
        <f>SUM(G23:G25)</f>
        <v>960077</v>
      </c>
      <c r="H22" s="68">
        <f>SUM(E22:G22)</f>
        <v>487307619</v>
      </c>
    </row>
    <row r="23" spans="1:8" s="20" customFormat="1" ht="39.950000000000003" customHeight="1">
      <c r="A23" s="110">
        <v>13</v>
      </c>
      <c r="B23" s="65" t="s">
        <v>56</v>
      </c>
      <c r="D23" s="111"/>
      <c r="E23" s="62">
        <v>328520895</v>
      </c>
      <c r="F23" s="4">
        <v>0</v>
      </c>
      <c r="G23" s="4">
        <v>7160</v>
      </c>
      <c r="H23" s="68">
        <f t="shared" si="0"/>
        <v>328528055</v>
      </c>
    </row>
    <row r="24" spans="1:8" s="20" customFormat="1" ht="39.950000000000003" customHeight="1">
      <c r="A24" s="108">
        <v>14</v>
      </c>
      <c r="B24" s="65" t="s">
        <v>35</v>
      </c>
      <c r="C24" s="40"/>
      <c r="D24" s="111"/>
      <c r="E24" s="62">
        <v>126729839</v>
      </c>
      <c r="F24" s="4">
        <v>0</v>
      </c>
      <c r="G24" s="4">
        <v>0</v>
      </c>
      <c r="H24" s="68">
        <f t="shared" si="0"/>
        <v>126729839</v>
      </c>
    </row>
    <row r="25" spans="1:8" s="20" customFormat="1" ht="39.950000000000003" customHeight="1">
      <c r="A25" s="108">
        <v>15</v>
      </c>
      <c r="B25" s="65" t="s">
        <v>36</v>
      </c>
      <c r="C25" s="40"/>
      <c r="D25" s="111"/>
      <c r="E25" s="62">
        <v>31096808</v>
      </c>
      <c r="F25" s="4">
        <v>0</v>
      </c>
      <c r="G25" s="4">
        <v>952917</v>
      </c>
      <c r="H25" s="68">
        <f t="shared" si="0"/>
        <v>32049725</v>
      </c>
    </row>
    <row r="26" spans="1:8" s="20" customFormat="1" ht="39.950000000000003" customHeight="1">
      <c r="A26" s="108"/>
      <c r="B26" s="65" t="s">
        <v>37</v>
      </c>
      <c r="C26" s="66"/>
      <c r="D26" s="67"/>
      <c r="E26" s="62">
        <v>474899778</v>
      </c>
      <c r="F26" s="4">
        <v>0</v>
      </c>
      <c r="G26" s="62">
        <f>SUM(G27:G30)</f>
        <v>2120442</v>
      </c>
      <c r="H26" s="68">
        <f t="shared" si="0"/>
        <v>477020220</v>
      </c>
    </row>
    <row r="27" spans="1:8" s="20" customFormat="1" ht="39.950000000000003" customHeight="1">
      <c r="A27" s="110">
        <v>16</v>
      </c>
      <c r="B27" s="65" t="s">
        <v>38</v>
      </c>
      <c r="D27" s="111"/>
      <c r="E27" s="62">
        <v>105981381</v>
      </c>
      <c r="F27" s="4">
        <v>0</v>
      </c>
      <c r="G27" s="62">
        <v>1956204</v>
      </c>
      <c r="H27" s="68">
        <f t="shared" si="0"/>
        <v>107937585</v>
      </c>
    </row>
    <row r="28" spans="1:8" s="20" customFormat="1" ht="39.950000000000003" customHeight="1">
      <c r="A28" s="108">
        <v>17</v>
      </c>
      <c r="B28" s="65" t="s">
        <v>57</v>
      </c>
      <c r="C28" s="40"/>
      <c r="D28" s="111"/>
      <c r="E28" s="62">
        <v>41998531</v>
      </c>
      <c r="F28" s="4">
        <v>0</v>
      </c>
      <c r="G28" s="4">
        <v>46</v>
      </c>
      <c r="H28" s="68">
        <f t="shared" si="0"/>
        <v>41998577</v>
      </c>
    </row>
    <row r="29" spans="1:8" s="20" customFormat="1" ht="39.950000000000003" customHeight="1">
      <c r="A29" s="108">
        <v>18</v>
      </c>
      <c r="B29" s="65" t="s">
        <v>39</v>
      </c>
      <c r="C29" s="40"/>
      <c r="D29" s="111"/>
      <c r="E29" s="62">
        <v>113744150</v>
      </c>
      <c r="F29" s="4">
        <v>0</v>
      </c>
      <c r="G29" s="4">
        <v>103500</v>
      </c>
      <c r="H29" s="68">
        <f t="shared" si="0"/>
        <v>113847650</v>
      </c>
    </row>
    <row r="30" spans="1:8" s="20" customFormat="1" ht="39.950000000000003" customHeight="1">
      <c r="A30" s="108">
        <v>19</v>
      </c>
      <c r="B30" s="65" t="s">
        <v>40</v>
      </c>
      <c r="D30" s="111"/>
      <c r="E30" s="62">
        <v>213175716</v>
      </c>
      <c r="F30" s="4">
        <v>0</v>
      </c>
      <c r="G30" s="62">
        <v>60692</v>
      </c>
      <c r="H30" s="68">
        <f t="shared" si="0"/>
        <v>213236408</v>
      </c>
    </row>
    <row r="31" spans="1:8" s="20" customFormat="1" ht="39.950000000000003" customHeight="1">
      <c r="A31" s="108"/>
      <c r="B31" s="65" t="s">
        <v>41</v>
      </c>
      <c r="C31" s="66"/>
      <c r="D31" s="67"/>
      <c r="E31" s="62">
        <v>712969785</v>
      </c>
      <c r="F31" s="4">
        <v>0</v>
      </c>
      <c r="G31" s="62">
        <f>SUM(G32:G36)</f>
        <v>76331</v>
      </c>
      <c r="H31" s="68">
        <f>SUM(E31:G31)</f>
        <v>713046116</v>
      </c>
    </row>
    <row r="32" spans="1:8" s="20" customFormat="1" ht="39.950000000000003" customHeight="1">
      <c r="A32" s="108">
        <v>20</v>
      </c>
      <c r="B32" s="65" t="s">
        <v>58</v>
      </c>
      <c r="D32" s="111"/>
      <c r="E32" s="62">
        <v>449898566</v>
      </c>
      <c r="F32" s="4">
        <v>0</v>
      </c>
      <c r="G32" s="4">
        <v>28236</v>
      </c>
      <c r="H32" s="68">
        <f t="shared" si="0"/>
        <v>449926802</v>
      </c>
    </row>
    <row r="33" spans="1:8" s="20" customFormat="1" ht="39.950000000000003" customHeight="1">
      <c r="A33" s="108">
        <v>21</v>
      </c>
      <c r="B33" s="65" t="s">
        <v>59</v>
      </c>
      <c r="D33" s="111"/>
      <c r="E33" s="62">
        <v>8905735</v>
      </c>
      <c r="F33" s="4">
        <v>0</v>
      </c>
      <c r="G33" s="4">
        <v>0</v>
      </c>
      <c r="H33" s="68">
        <f t="shared" si="0"/>
        <v>8905735</v>
      </c>
    </row>
    <row r="34" spans="1:8" s="20" customFormat="1" ht="39.950000000000003" customHeight="1">
      <c r="A34" s="108">
        <v>22</v>
      </c>
      <c r="B34" s="65" t="s">
        <v>42</v>
      </c>
      <c r="D34" s="111"/>
      <c r="E34" s="62">
        <v>143298125</v>
      </c>
      <c r="F34" s="4">
        <v>0</v>
      </c>
      <c r="G34" s="62">
        <v>0</v>
      </c>
      <c r="H34" s="68">
        <f t="shared" si="0"/>
        <v>143298125</v>
      </c>
    </row>
    <row r="35" spans="1:8" s="20" customFormat="1" ht="39.950000000000003" customHeight="1">
      <c r="A35" s="108">
        <v>23</v>
      </c>
      <c r="B35" s="65" t="s">
        <v>60</v>
      </c>
      <c r="D35" s="111"/>
      <c r="E35" s="62">
        <v>1708756</v>
      </c>
      <c r="F35" s="4">
        <v>0</v>
      </c>
      <c r="G35" s="4">
        <v>0</v>
      </c>
      <c r="H35" s="68">
        <f t="shared" si="0"/>
        <v>1708756</v>
      </c>
    </row>
    <row r="36" spans="1:8" s="20" customFormat="1" ht="39.75" customHeight="1" thickBot="1">
      <c r="A36" s="112">
        <v>24</v>
      </c>
      <c r="B36" s="70" t="s">
        <v>43</v>
      </c>
      <c r="C36" s="43"/>
      <c r="D36" s="44"/>
      <c r="E36" s="71">
        <v>109158603</v>
      </c>
      <c r="F36" s="6">
        <v>0</v>
      </c>
      <c r="G36" s="71">
        <v>48095</v>
      </c>
      <c r="H36" s="72">
        <f t="shared" si="0"/>
        <v>109206698</v>
      </c>
    </row>
    <row r="37" spans="1:8" s="20" customFormat="1" ht="39.950000000000003" customHeight="1">
      <c r="A37" s="7"/>
      <c r="B37" s="73" t="s">
        <v>44</v>
      </c>
      <c r="C37" s="74"/>
      <c r="D37" s="113"/>
      <c r="E37" s="114">
        <v>28619455</v>
      </c>
      <c r="F37" s="50">
        <v>0</v>
      </c>
      <c r="G37" s="50">
        <v>0</v>
      </c>
      <c r="H37" s="63">
        <f>SUM(E37:G37)</f>
        <v>28619455</v>
      </c>
    </row>
    <row r="38" spans="1:8" s="20" customFormat="1" ht="39.950000000000003" customHeight="1">
      <c r="A38" s="108">
        <v>25</v>
      </c>
      <c r="B38" s="65" t="s">
        <v>45</v>
      </c>
      <c r="D38" s="111"/>
      <c r="E38" s="62">
        <v>28619455</v>
      </c>
      <c r="F38" s="4">
        <v>0</v>
      </c>
      <c r="G38" s="4">
        <v>0</v>
      </c>
      <c r="H38" s="68">
        <f t="shared" si="0"/>
        <v>28619455</v>
      </c>
    </row>
    <row r="39" spans="1:8" s="20" customFormat="1" ht="39.950000000000003" customHeight="1">
      <c r="A39" s="108"/>
      <c r="B39" s="65" t="s">
        <v>46</v>
      </c>
      <c r="C39" s="66"/>
      <c r="D39" s="67"/>
      <c r="E39" s="62">
        <v>148246501</v>
      </c>
      <c r="F39" s="4">
        <v>0</v>
      </c>
      <c r="G39" s="62">
        <f>SUM(G40:G41)</f>
        <v>1327974</v>
      </c>
      <c r="H39" s="68">
        <f t="shared" si="0"/>
        <v>149574475</v>
      </c>
    </row>
    <row r="40" spans="1:8" s="20" customFormat="1" ht="39.950000000000003" customHeight="1">
      <c r="A40" s="108">
        <v>26</v>
      </c>
      <c r="B40" s="65" t="s">
        <v>47</v>
      </c>
      <c r="D40" s="111"/>
      <c r="E40" s="62">
        <v>148008974</v>
      </c>
      <c r="F40" s="4">
        <v>0</v>
      </c>
      <c r="G40" s="4">
        <v>1300000</v>
      </c>
      <c r="H40" s="68">
        <f t="shared" si="0"/>
        <v>149308974</v>
      </c>
    </row>
    <row r="41" spans="1:8" s="20" customFormat="1" ht="39.950000000000003" customHeight="1">
      <c r="A41" s="108">
        <v>27</v>
      </c>
      <c r="B41" s="65" t="s">
        <v>61</v>
      </c>
      <c r="D41" s="111"/>
      <c r="E41" s="62">
        <v>237527</v>
      </c>
      <c r="F41" s="4">
        <v>0</v>
      </c>
      <c r="G41" s="4">
        <v>27974</v>
      </c>
      <c r="H41" s="68">
        <f t="shared" si="0"/>
        <v>265501</v>
      </c>
    </row>
    <row r="42" spans="1:8" s="20" customFormat="1" ht="39.950000000000003" customHeight="1">
      <c r="A42" s="108"/>
      <c r="B42" s="65" t="s">
        <v>62</v>
      </c>
      <c r="C42" s="66"/>
      <c r="D42" s="67"/>
      <c r="E42" s="62">
        <v>107582940</v>
      </c>
      <c r="F42" s="4">
        <v>0</v>
      </c>
      <c r="G42" s="4">
        <v>0</v>
      </c>
      <c r="H42" s="68">
        <f t="shared" si="0"/>
        <v>107582940</v>
      </c>
    </row>
    <row r="43" spans="1:8" s="20" customFormat="1" ht="39.950000000000003" customHeight="1">
      <c r="A43" s="108">
        <v>28</v>
      </c>
      <c r="B43" s="65" t="s">
        <v>63</v>
      </c>
      <c r="C43" s="40"/>
      <c r="D43" s="111"/>
      <c r="E43" s="62">
        <v>107154485</v>
      </c>
      <c r="F43" s="4">
        <v>0</v>
      </c>
      <c r="G43" s="4">
        <v>0</v>
      </c>
      <c r="H43" s="68">
        <f t="shared" si="0"/>
        <v>107154485</v>
      </c>
    </row>
    <row r="44" spans="1:8" s="20" customFormat="1" ht="39.950000000000003" customHeight="1">
      <c r="A44" s="108">
        <v>29</v>
      </c>
      <c r="B44" s="65" t="s">
        <v>64</v>
      </c>
      <c r="C44" s="40"/>
      <c r="D44" s="111"/>
      <c r="E44" s="62">
        <v>428455</v>
      </c>
      <c r="F44" s="4">
        <v>0</v>
      </c>
      <c r="G44" s="4">
        <v>0</v>
      </c>
      <c r="H44" s="68">
        <f t="shared" si="0"/>
        <v>428455</v>
      </c>
    </row>
    <row r="45" spans="1:8" s="20" customFormat="1" ht="39.950000000000003" customHeight="1">
      <c r="A45" s="108"/>
      <c r="B45" s="65" t="s">
        <v>93</v>
      </c>
      <c r="C45" s="66"/>
      <c r="D45" s="67"/>
      <c r="E45" s="62">
        <v>102150725</v>
      </c>
      <c r="F45" s="4">
        <v>0</v>
      </c>
      <c r="G45" s="4">
        <f>SUM(G46:G49)</f>
        <v>-7328843</v>
      </c>
      <c r="H45" s="68">
        <f>SUM(H46:H49)</f>
        <v>94821882</v>
      </c>
    </row>
    <row r="46" spans="1:8" s="20" customFormat="1" ht="39.950000000000003" customHeight="1">
      <c r="A46" s="108">
        <v>30</v>
      </c>
      <c r="B46" s="65" t="s">
        <v>65</v>
      </c>
      <c r="D46" s="111"/>
      <c r="E46" s="62">
        <v>34558132</v>
      </c>
      <c r="F46" s="4">
        <v>0</v>
      </c>
      <c r="G46" s="4">
        <v>0</v>
      </c>
      <c r="H46" s="68">
        <f>SUM(E46:G46)</f>
        <v>34558132</v>
      </c>
    </row>
    <row r="47" spans="1:8" s="20" customFormat="1" ht="39.950000000000003" customHeight="1">
      <c r="A47" s="108">
        <v>31</v>
      </c>
      <c r="B47" s="65" t="s">
        <v>66</v>
      </c>
      <c r="D47" s="111"/>
      <c r="E47" s="62">
        <v>52000000</v>
      </c>
      <c r="F47" s="4">
        <v>0</v>
      </c>
      <c r="G47" s="4">
        <v>0</v>
      </c>
      <c r="H47" s="68">
        <f>SUM(E47:G47)</f>
        <v>52000000</v>
      </c>
    </row>
    <row r="48" spans="1:8" s="20" customFormat="1" ht="39.950000000000003" customHeight="1">
      <c r="A48" s="108">
        <v>32</v>
      </c>
      <c r="B48" s="65" t="s">
        <v>48</v>
      </c>
      <c r="D48" s="111"/>
      <c r="E48" s="62">
        <v>8192593</v>
      </c>
      <c r="F48" s="4">
        <v>0</v>
      </c>
      <c r="G48" s="4">
        <v>0</v>
      </c>
      <c r="H48" s="68">
        <f>SUM(E48:G48)</f>
        <v>8192593</v>
      </c>
    </row>
    <row r="49" spans="1:8" s="20" customFormat="1" ht="39.950000000000003" customHeight="1">
      <c r="A49" s="108">
        <v>33</v>
      </c>
      <c r="B49" s="65" t="s">
        <v>67</v>
      </c>
      <c r="D49" s="111"/>
      <c r="E49" s="62">
        <v>7400000</v>
      </c>
      <c r="F49" s="4">
        <v>0</v>
      </c>
      <c r="G49" s="4">
        <v>-7328843</v>
      </c>
      <c r="H49" s="68">
        <f>SUM(E49:G49)</f>
        <v>71157</v>
      </c>
    </row>
    <row r="50" spans="1:8" s="20" customFormat="1" ht="39.950000000000003" customHeight="1">
      <c r="A50" s="108"/>
      <c r="B50" s="75"/>
      <c r="D50" s="111"/>
      <c r="E50" s="76"/>
      <c r="F50" s="77"/>
      <c r="G50" s="78"/>
      <c r="H50" s="79"/>
    </row>
    <row r="51" spans="1:8" s="20" customFormat="1" ht="39.950000000000003" customHeight="1" thickBot="1">
      <c r="A51" s="112"/>
      <c r="B51" s="80"/>
      <c r="C51" s="43"/>
      <c r="D51" s="44"/>
      <c r="E51" s="81"/>
      <c r="F51" s="82"/>
      <c r="G51" s="83"/>
      <c r="H51" s="84"/>
    </row>
    <row r="52" spans="1:8" s="20" customFormat="1" ht="31.5" customHeight="1"/>
    <row r="53" spans="1:8" s="20" customFormat="1" ht="31.5" customHeight="1"/>
    <row r="54" spans="1:8" s="20" customFormat="1" ht="31.5" customHeight="1"/>
    <row r="55" spans="1:8" ht="31.35" customHeight="1"/>
    <row r="56" spans="1:8" ht="31.35" customHeight="1"/>
    <row r="57" spans="1:8" ht="31.35" customHeight="1"/>
    <row r="58" spans="1:8" ht="31.35" customHeight="1"/>
    <row r="59" spans="1:8" ht="31.35" customHeight="1"/>
    <row r="60" spans="1:8" ht="31.35" customHeight="1"/>
    <row r="61" spans="1:8" ht="32.1" customHeight="1"/>
  </sheetData>
  <mergeCells count="12">
    <mergeCell ref="B6:D6"/>
    <mergeCell ref="B7:D7"/>
    <mergeCell ref="A1:H1"/>
    <mergeCell ref="A2:H2"/>
    <mergeCell ref="A3:B4"/>
    <mergeCell ref="C3:G4"/>
    <mergeCell ref="H3:H4"/>
    <mergeCell ref="A5:D5"/>
    <mergeCell ref="E5:E6"/>
    <mergeCell ref="F5:F6"/>
    <mergeCell ref="G5:G6"/>
    <mergeCell ref="H5:H6"/>
  </mergeCells>
  <phoneticPr fontId="3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98" firstPageNumber="11" orientation="portrait" blackAndWhite="1" useFirstPageNumber="1" r:id="rId1"/>
  <headerFooter differentOddEven="1" alignWithMargins="0">
    <oddHeader>&amp;R&amp;"標楷體,標準"&amp;14&amp;P</oddHeader>
    <evenHeader>&amp;L&amp;"標楷體,標準"&amp;14&amp;P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</sheetPr>
  <dimension ref="A1:I503"/>
  <sheetViews>
    <sheetView showZeros="0" view="pageBreakPreview" zoomScaleNormal="100" zoomScaleSheetLayoutView="100" workbookViewId="0">
      <selection activeCell="L7" sqref="L7"/>
    </sheetView>
  </sheetViews>
  <sheetFormatPr defaultRowHeight="16.5"/>
  <cols>
    <col min="1" max="1" width="3.375" style="34" customWidth="1"/>
    <col min="2" max="2" width="7.75" style="34" customWidth="1"/>
    <col min="3" max="3" width="3.875" style="34" customWidth="1"/>
    <col min="4" max="4" width="13" style="34" customWidth="1"/>
    <col min="5" max="5" width="17.25" style="34" bestFit="1" customWidth="1"/>
    <col min="6" max="7" width="13.125" style="34" customWidth="1"/>
    <col min="8" max="8" width="16.375" style="34" customWidth="1"/>
    <col min="9" max="16384" width="9" style="34"/>
  </cols>
  <sheetData>
    <row r="1" spans="1:9" s="33" customFormat="1" ht="59.25" customHeight="1">
      <c r="A1" s="125" t="s">
        <v>80</v>
      </c>
      <c r="B1" s="125"/>
      <c r="C1" s="125"/>
      <c r="D1" s="125"/>
      <c r="E1" s="125"/>
      <c r="F1" s="125"/>
      <c r="G1" s="125"/>
      <c r="H1" s="125"/>
    </row>
    <row r="2" spans="1:9" ht="25.5" customHeight="1">
      <c r="A2" s="125" t="s">
        <v>81</v>
      </c>
      <c r="B2" s="125"/>
      <c r="C2" s="125"/>
      <c r="D2" s="125"/>
      <c r="E2" s="125"/>
      <c r="F2" s="125"/>
      <c r="G2" s="125"/>
      <c r="H2" s="125"/>
    </row>
    <row r="3" spans="1:9" ht="20.100000000000001" customHeight="1">
      <c r="A3" s="126" t="s">
        <v>82</v>
      </c>
      <c r="B3" s="126"/>
      <c r="C3" s="128" t="s">
        <v>112</v>
      </c>
      <c r="D3" s="128"/>
      <c r="E3" s="128"/>
      <c r="F3" s="128"/>
      <c r="G3" s="128"/>
      <c r="H3" s="130" t="s">
        <v>83</v>
      </c>
    </row>
    <row r="4" spans="1:9" ht="20.100000000000001" customHeight="1" thickBot="1">
      <c r="A4" s="127"/>
      <c r="B4" s="127"/>
      <c r="C4" s="129"/>
      <c r="D4" s="129"/>
      <c r="E4" s="129"/>
      <c r="F4" s="129"/>
      <c r="G4" s="129"/>
      <c r="H4" s="131"/>
      <c r="I4" s="35"/>
    </row>
    <row r="5" spans="1:9" ht="22.5" customHeight="1">
      <c r="A5" s="132" t="s">
        <v>84</v>
      </c>
      <c r="B5" s="132"/>
      <c r="C5" s="132"/>
      <c r="D5" s="133"/>
      <c r="E5" s="134" t="s">
        <v>74</v>
      </c>
      <c r="F5" s="136" t="s">
        <v>85</v>
      </c>
      <c r="G5" s="138" t="s">
        <v>86</v>
      </c>
      <c r="H5" s="134" t="s">
        <v>87</v>
      </c>
    </row>
    <row r="6" spans="1:9" ht="22.5" customHeight="1" thickBot="1">
      <c r="A6" s="36" t="s">
        <v>88</v>
      </c>
      <c r="B6" s="115" t="s">
        <v>89</v>
      </c>
      <c r="C6" s="116"/>
      <c r="D6" s="117"/>
      <c r="E6" s="135"/>
      <c r="F6" s="137"/>
      <c r="G6" s="139"/>
      <c r="H6" s="135"/>
    </row>
    <row r="7" spans="1:9" s="20" customFormat="1" ht="39.950000000000003" customHeight="1">
      <c r="A7" s="37"/>
      <c r="B7" s="122" t="s">
        <v>90</v>
      </c>
      <c r="C7" s="123"/>
      <c r="D7" s="124"/>
      <c r="E7" s="4">
        <f>SUM(E8:E38)</f>
        <v>2251064897</v>
      </c>
      <c r="F7" s="4">
        <f>SUM(F8:F36)</f>
        <v>0</v>
      </c>
      <c r="G7" s="4">
        <f>SUM(G8:G36)</f>
        <v>0</v>
      </c>
      <c r="H7" s="38">
        <f>SUM(H8:H38)</f>
        <v>2251064897</v>
      </c>
    </row>
    <row r="8" spans="1:9" s="20" customFormat="1" ht="39.950000000000003" customHeight="1">
      <c r="A8" s="26">
        <v>1</v>
      </c>
      <c r="B8" s="31" t="s">
        <v>13</v>
      </c>
      <c r="D8" s="32"/>
      <c r="E8" s="4">
        <v>14418154</v>
      </c>
      <c r="F8" s="4">
        <v>0</v>
      </c>
      <c r="G8" s="4">
        <v>0</v>
      </c>
      <c r="H8" s="30">
        <f>SUM(E8:G8)</f>
        <v>14418154</v>
      </c>
    </row>
    <row r="9" spans="1:9" s="20" customFormat="1" ht="39.950000000000003" customHeight="1">
      <c r="A9" s="26">
        <v>2</v>
      </c>
      <c r="B9" s="31" t="s">
        <v>14</v>
      </c>
      <c r="D9" s="32"/>
      <c r="E9" s="4">
        <v>25165683</v>
      </c>
      <c r="F9" s="4">
        <v>0</v>
      </c>
      <c r="G9" s="4">
        <v>1132746</v>
      </c>
      <c r="H9" s="30">
        <f>SUM(E9:G9)</f>
        <v>26298429</v>
      </c>
    </row>
    <row r="10" spans="1:9" s="20" customFormat="1" ht="39.950000000000003" customHeight="1">
      <c r="A10" s="26">
        <v>3</v>
      </c>
      <c r="B10" s="31" t="s">
        <v>15</v>
      </c>
      <c r="D10" s="32"/>
      <c r="E10" s="4">
        <v>3427303</v>
      </c>
      <c r="F10" s="4">
        <v>0</v>
      </c>
      <c r="G10" s="4">
        <v>0</v>
      </c>
      <c r="H10" s="30">
        <f t="shared" ref="H10:H36" si="0">SUM(E10:G10)</f>
        <v>3427303</v>
      </c>
    </row>
    <row r="11" spans="1:9" s="20" customFormat="1" ht="39.950000000000003" customHeight="1">
      <c r="A11" s="26">
        <v>4</v>
      </c>
      <c r="B11" s="31" t="s">
        <v>16</v>
      </c>
      <c r="D11" s="32"/>
      <c r="E11" s="4">
        <v>24770062</v>
      </c>
      <c r="F11" s="4">
        <v>0</v>
      </c>
      <c r="G11" s="4">
        <v>0</v>
      </c>
      <c r="H11" s="30">
        <f t="shared" si="0"/>
        <v>24770062</v>
      </c>
    </row>
    <row r="12" spans="1:9" s="20" customFormat="1" ht="39.950000000000003" customHeight="1">
      <c r="A12" s="26">
        <v>5</v>
      </c>
      <c r="B12" s="31" t="s">
        <v>17</v>
      </c>
      <c r="D12" s="32"/>
      <c r="E12" s="4">
        <v>26331517</v>
      </c>
      <c r="F12" s="4">
        <v>0</v>
      </c>
      <c r="G12" s="4">
        <v>0</v>
      </c>
      <c r="H12" s="30">
        <f t="shared" si="0"/>
        <v>26331517</v>
      </c>
    </row>
    <row r="13" spans="1:9" s="20" customFormat="1" ht="39.950000000000003" customHeight="1">
      <c r="A13" s="26">
        <v>6</v>
      </c>
      <c r="B13" s="31" t="s">
        <v>18</v>
      </c>
      <c r="D13" s="32"/>
      <c r="E13" s="4">
        <v>2503214</v>
      </c>
      <c r="F13" s="4">
        <v>0</v>
      </c>
      <c r="G13" s="4">
        <v>66284</v>
      </c>
      <c r="H13" s="30">
        <f t="shared" si="0"/>
        <v>2569498</v>
      </c>
    </row>
    <row r="14" spans="1:9" s="20" customFormat="1" ht="39.950000000000003" customHeight="1">
      <c r="A14" s="26">
        <v>7</v>
      </c>
      <c r="B14" s="31" t="s">
        <v>19</v>
      </c>
      <c r="D14" s="32"/>
      <c r="E14" s="4">
        <v>78922839</v>
      </c>
      <c r="F14" s="4">
        <v>0</v>
      </c>
      <c r="G14" s="4">
        <v>251784</v>
      </c>
      <c r="H14" s="30">
        <f t="shared" si="0"/>
        <v>79174623</v>
      </c>
    </row>
    <row r="15" spans="1:9" s="20" customFormat="1" ht="39.950000000000003" customHeight="1">
      <c r="A15" s="26">
        <v>8</v>
      </c>
      <c r="B15" s="31" t="s">
        <v>20</v>
      </c>
      <c r="D15" s="32"/>
      <c r="E15" s="4">
        <v>30072090</v>
      </c>
      <c r="F15" s="4">
        <v>0</v>
      </c>
      <c r="G15" s="4">
        <v>0</v>
      </c>
      <c r="H15" s="30">
        <f t="shared" si="0"/>
        <v>30072090</v>
      </c>
    </row>
    <row r="16" spans="1:9" s="20" customFormat="1" ht="39.950000000000003" customHeight="1">
      <c r="A16" s="26">
        <v>9</v>
      </c>
      <c r="B16" s="31" t="s">
        <v>21</v>
      </c>
      <c r="D16" s="32"/>
      <c r="E16" s="4">
        <v>367602602</v>
      </c>
      <c r="F16" s="4">
        <v>0</v>
      </c>
      <c r="G16" s="4">
        <v>949115</v>
      </c>
      <c r="H16" s="30">
        <f t="shared" si="0"/>
        <v>368551717</v>
      </c>
    </row>
    <row r="17" spans="1:8" s="20" customFormat="1" ht="39.950000000000003" customHeight="1">
      <c r="A17" s="26">
        <v>10</v>
      </c>
      <c r="B17" s="31" t="s">
        <v>22</v>
      </c>
      <c r="D17" s="32"/>
      <c r="E17" s="4">
        <v>173174781</v>
      </c>
      <c r="F17" s="4">
        <v>0</v>
      </c>
      <c r="G17" s="4">
        <v>114851</v>
      </c>
      <c r="H17" s="30">
        <f t="shared" si="0"/>
        <v>173289632</v>
      </c>
    </row>
    <row r="18" spans="1:8" s="20" customFormat="1" ht="39.950000000000003" customHeight="1">
      <c r="A18" s="26">
        <v>11</v>
      </c>
      <c r="B18" s="31" t="s">
        <v>23</v>
      </c>
      <c r="D18" s="32"/>
      <c r="E18" s="4">
        <v>274742961</v>
      </c>
      <c r="F18" s="4">
        <v>0</v>
      </c>
      <c r="G18" s="4">
        <v>651306</v>
      </c>
      <c r="H18" s="30">
        <f t="shared" si="0"/>
        <v>275394267</v>
      </c>
    </row>
    <row r="19" spans="1:8" s="20" customFormat="1" ht="39.950000000000003" customHeight="1">
      <c r="A19" s="26">
        <v>12</v>
      </c>
      <c r="B19" s="31" t="s">
        <v>24</v>
      </c>
      <c r="D19" s="32"/>
      <c r="E19" s="4">
        <v>36968913</v>
      </c>
      <c r="F19" s="4">
        <v>0</v>
      </c>
      <c r="G19" s="4">
        <v>54575</v>
      </c>
      <c r="H19" s="30">
        <f t="shared" si="0"/>
        <v>37023488</v>
      </c>
    </row>
    <row r="20" spans="1:8" s="20" customFormat="1" ht="39.950000000000003" customHeight="1">
      <c r="A20" s="39">
        <v>13</v>
      </c>
      <c r="B20" s="31" t="s">
        <v>25</v>
      </c>
      <c r="C20" s="40"/>
      <c r="D20" s="32"/>
      <c r="E20" s="4">
        <v>57249062</v>
      </c>
      <c r="F20" s="4">
        <v>0</v>
      </c>
      <c r="G20" s="4">
        <v>0</v>
      </c>
      <c r="H20" s="30">
        <f t="shared" si="0"/>
        <v>57249062</v>
      </c>
    </row>
    <row r="21" spans="1:8" s="20" customFormat="1" ht="33" customHeight="1" thickBot="1">
      <c r="A21" s="41">
        <v>14</v>
      </c>
      <c r="B21" s="42" t="s">
        <v>26</v>
      </c>
      <c r="C21" s="43"/>
      <c r="D21" s="44"/>
      <c r="E21" s="6">
        <v>79065156</v>
      </c>
      <c r="F21" s="6">
        <v>0</v>
      </c>
      <c r="G21" s="6">
        <v>22515</v>
      </c>
      <c r="H21" s="45">
        <f t="shared" si="0"/>
        <v>79087671</v>
      </c>
    </row>
    <row r="22" spans="1:8" s="20" customFormat="1" ht="39.950000000000003" customHeight="1">
      <c r="A22" s="46">
        <v>15</v>
      </c>
      <c r="B22" s="47" t="s">
        <v>27</v>
      </c>
      <c r="C22" s="48"/>
      <c r="D22" s="49"/>
      <c r="E22" s="4">
        <v>180886239</v>
      </c>
      <c r="F22" s="50">
        <v>0</v>
      </c>
      <c r="G22" s="50">
        <v>93827</v>
      </c>
      <c r="H22" s="38">
        <f t="shared" si="0"/>
        <v>180980066</v>
      </c>
    </row>
    <row r="23" spans="1:8" s="20" customFormat="1" ht="39.950000000000003" customHeight="1">
      <c r="A23" s="26">
        <v>16</v>
      </c>
      <c r="B23" s="31" t="s">
        <v>102</v>
      </c>
      <c r="D23" s="32"/>
      <c r="E23" s="4">
        <v>1369279</v>
      </c>
      <c r="F23" s="4">
        <v>0</v>
      </c>
      <c r="G23" s="4">
        <v>0</v>
      </c>
      <c r="H23" s="30">
        <f t="shared" si="0"/>
        <v>1369279</v>
      </c>
    </row>
    <row r="24" spans="1:8" s="20" customFormat="1" ht="39.950000000000003" customHeight="1">
      <c r="A24" s="26">
        <v>17</v>
      </c>
      <c r="B24" s="31" t="s">
        <v>95</v>
      </c>
      <c r="D24" s="32"/>
      <c r="E24" s="4">
        <v>2381245</v>
      </c>
      <c r="F24" s="4">
        <v>0</v>
      </c>
      <c r="G24" s="4">
        <v>0</v>
      </c>
      <c r="H24" s="30">
        <f t="shared" si="0"/>
        <v>2381245</v>
      </c>
    </row>
    <row r="25" spans="1:8" s="20" customFormat="1" ht="39.950000000000003" customHeight="1">
      <c r="A25" s="26">
        <v>18</v>
      </c>
      <c r="B25" s="31" t="s">
        <v>96</v>
      </c>
      <c r="D25" s="32"/>
      <c r="E25" s="4">
        <v>147043469</v>
      </c>
      <c r="F25" s="4">
        <v>0</v>
      </c>
      <c r="G25" s="4">
        <v>1618492</v>
      </c>
      <c r="H25" s="30">
        <f t="shared" si="0"/>
        <v>148661961</v>
      </c>
    </row>
    <row r="26" spans="1:8" s="20" customFormat="1" ht="39.950000000000003" customHeight="1">
      <c r="A26" s="26">
        <v>19</v>
      </c>
      <c r="B26" s="31" t="s">
        <v>97</v>
      </c>
      <c r="D26" s="32"/>
      <c r="E26" s="4">
        <v>273708259</v>
      </c>
      <c r="F26" s="4">
        <v>0</v>
      </c>
      <c r="G26" s="4">
        <v>1848592</v>
      </c>
      <c r="H26" s="30">
        <f t="shared" si="0"/>
        <v>275556851</v>
      </c>
    </row>
    <row r="27" spans="1:8" s="20" customFormat="1" ht="39.950000000000003" customHeight="1">
      <c r="A27" s="26">
        <v>20</v>
      </c>
      <c r="B27" s="31" t="s">
        <v>98</v>
      </c>
      <c r="D27" s="32"/>
      <c r="E27" s="4">
        <v>8026645</v>
      </c>
      <c r="F27" s="4">
        <v>0</v>
      </c>
      <c r="G27" s="4">
        <v>0</v>
      </c>
      <c r="H27" s="30">
        <f t="shared" si="0"/>
        <v>8026645</v>
      </c>
    </row>
    <row r="28" spans="1:8" s="20" customFormat="1" ht="39.950000000000003" customHeight="1">
      <c r="A28" s="26">
        <v>21</v>
      </c>
      <c r="B28" s="31" t="s">
        <v>99</v>
      </c>
      <c r="D28" s="32"/>
      <c r="E28" s="4">
        <v>17745367</v>
      </c>
      <c r="F28" s="4">
        <v>0</v>
      </c>
      <c r="G28" s="4">
        <v>26736</v>
      </c>
      <c r="H28" s="30">
        <f t="shared" si="0"/>
        <v>17772103</v>
      </c>
    </row>
    <row r="29" spans="1:8" s="20" customFormat="1" ht="39.950000000000003" customHeight="1">
      <c r="A29" s="26">
        <v>22</v>
      </c>
      <c r="B29" s="31" t="s">
        <v>100</v>
      </c>
      <c r="D29" s="32"/>
      <c r="E29" s="4">
        <v>47460385</v>
      </c>
      <c r="F29" s="4">
        <v>0</v>
      </c>
      <c r="G29" s="4">
        <v>0</v>
      </c>
      <c r="H29" s="30">
        <f t="shared" si="0"/>
        <v>47460385</v>
      </c>
    </row>
    <row r="30" spans="1:8" s="20" customFormat="1" ht="39.950000000000003" customHeight="1">
      <c r="A30" s="26">
        <v>23</v>
      </c>
      <c r="B30" s="31" t="s">
        <v>101</v>
      </c>
      <c r="C30" s="51"/>
      <c r="D30" s="52"/>
      <c r="E30" s="4">
        <v>1583514</v>
      </c>
      <c r="F30" s="4">
        <v>0</v>
      </c>
      <c r="G30" s="4">
        <v>0</v>
      </c>
      <c r="H30" s="30">
        <f t="shared" si="0"/>
        <v>1583514</v>
      </c>
    </row>
    <row r="31" spans="1:8" s="20" customFormat="1" ht="39.950000000000003" customHeight="1">
      <c r="A31" s="26">
        <v>24</v>
      </c>
      <c r="B31" s="31" t="s">
        <v>94</v>
      </c>
      <c r="C31" s="51"/>
      <c r="D31" s="52"/>
      <c r="E31" s="4">
        <v>24074961</v>
      </c>
      <c r="F31" s="4">
        <v>0</v>
      </c>
      <c r="G31" s="4">
        <v>2024</v>
      </c>
      <c r="H31" s="30">
        <f>SUM(E31:G31)</f>
        <v>24076985</v>
      </c>
    </row>
    <row r="32" spans="1:8" s="20" customFormat="1" ht="20.100000000000001" customHeight="1">
      <c r="A32" s="120">
        <v>25</v>
      </c>
      <c r="B32" s="53" t="s">
        <v>115</v>
      </c>
      <c r="C32" s="54"/>
      <c r="D32" s="55"/>
      <c r="E32" s="121">
        <v>129771834</v>
      </c>
      <c r="F32" s="119">
        <v>0</v>
      </c>
      <c r="G32" s="119">
        <v>326152</v>
      </c>
      <c r="H32" s="118">
        <f>SUM(E32:G33)</f>
        <v>130097986</v>
      </c>
    </row>
    <row r="33" spans="1:8" s="20" customFormat="1" ht="20.100000000000001" customHeight="1">
      <c r="A33" s="120"/>
      <c r="B33" s="53" t="s">
        <v>116</v>
      </c>
      <c r="C33" s="56"/>
      <c r="D33" s="57"/>
      <c r="E33" s="121"/>
      <c r="F33" s="119"/>
      <c r="G33" s="119"/>
      <c r="H33" s="118"/>
    </row>
    <row r="34" spans="1:8" s="20" customFormat="1" ht="39.950000000000003" customHeight="1">
      <c r="A34" s="26">
        <v>26</v>
      </c>
      <c r="B34" s="31" t="s">
        <v>113</v>
      </c>
      <c r="D34" s="32"/>
      <c r="E34" s="4">
        <v>196546169</v>
      </c>
      <c r="F34" s="4">
        <v>0</v>
      </c>
      <c r="G34" s="4">
        <v>0</v>
      </c>
      <c r="H34" s="30">
        <f t="shared" si="0"/>
        <v>196546169</v>
      </c>
    </row>
    <row r="35" spans="1:8" s="20" customFormat="1" ht="39.950000000000003" customHeight="1">
      <c r="A35" s="85">
        <v>27</v>
      </c>
      <c r="B35" s="31" t="s">
        <v>91</v>
      </c>
      <c r="C35" s="51"/>
      <c r="D35" s="52"/>
      <c r="E35" s="4">
        <v>5000000</v>
      </c>
      <c r="F35" s="4">
        <v>0</v>
      </c>
      <c r="G35" s="4">
        <v>0</v>
      </c>
      <c r="H35" s="30">
        <f t="shared" si="0"/>
        <v>5000000</v>
      </c>
    </row>
    <row r="36" spans="1:8" s="20" customFormat="1" ht="39.75" customHeight="1">
      <c r="A36" s="85">
        <v>28</v>
      </c>
      <c r="B36" s="31" t="s">
        <v>92</v>
      </c>
      <c r="C36" s="51"/>
      <c r="D36" s="52"/>
      <c r="E36" s="58">
        <v>7400000</v>
      </c>
      <c r="F36" s="4">
        <v>0</v>
      </c>
      <c r="G36" s="4">
        <v>-7158999</v>
      </c>
      <c r="H36" s="30">
        <f t="shared" si="0"/>
        <v>241001</v>
      </c>
    </row>
    <row r="37" spans="1:8" ht="16.5" customHeight="1">
      <c r="A37" s="120">
        <v>29</v>
      </c>
      <c r="B37" s="198" t="s">
        <v>114</v>
      </c>
      <c r="C37" s="199"/>
      <c r="D37" s="200"/>
      <c r="E37" s="121">
        <v>13653194</v>
      </c>
      <c r="F37" s="119">
        <v>0</v>
      </c>
      <c r="G37" s="119">
        <v>0</v>
      </c>
      <c r="H37" s="118">
        <f>SUM(E37:G38)</f>
        <v>13653194</v>
      </c>
    </row>
    <row r="38" spans="1:8" ht="16.5" customHeight="1" thickBot="1">
      <c r="A38" s="204"/>
      <c r="B38" s="201"/>
      <c r="C38" s="202"/>
      <c r="D38" s="203"/>
      <c r="E38" s="205"/>
      <c r="F38" s="196"/>
      <c r="G38" s="196"/>
      <c r="H38" s="197"/>
    </row>
    <row r="39" spans="1:8">
      <c r="A39" s="59"/>
      <c r="B39" s="60"/>
      <c r="C39" s="60"/>
      <c r="D39" s="60"/>
      <c r="H39" s="61">
        <f t="shared" ref="H39:H101" si="1">E39+G39</f>
        <v>0</v>
      </c>
    </row>
    <row r="40" spans="1:8">
      <c r="A40" s="59"/>
      <c r="B40" s="60"/>
      <c r="C40" s="60"/>
      <c r="D40" s="60"/>
      <c r="H40" s="61">
        <f t="shared" si="1"/>
        <v>0</v>
      </c>
    </row>
    <row r="41" spans="1:8">
      <c r="A41" s="59"/>
      <c r="B41" s="60"/>
      <c r="C41" s="60"/>
      <c r="D41" s="60"/>
      <c r="H41" s="61">
        <f t="shared" si="1"/>
        <v>0</v>
      </c>
    </row>
    <row r="42" spans="1:8">
      <c r="A42" s="59"/>
      <c r="B42" s="60"/>
      <c r="C42" s="60"/>
      <c r="D42" s="60"/>
      <c r="H42" s="61">
        <f t="shared" si="1"/>
        <v>0</v>
      </c>
    </row>
    <row r="43" spans="1:8">
      <c r="A43" s="59"/>
      <c r="B43" s="60"/>
      <c r="C43" s="60"/>
      <c r="D43" s="60"/>
      <c r="H43" s="61">
        <f t="shared" si="1"/>
        <v>0</v>
      </c>
    </row>
    <row r="44" spans="1:8">
      <c r="A44" s="59"/>
      <c r="B44" s="60"/>
      <c r="C44" s="60"/>
      <c r="D44" s="60"/>
      <c r="H44" s="61">
        <f t="shared" si="1"/>
        <v>0</v>
      </c>
    </row>
    <row r="45" spans="1:8">
      <c r="A45" s="59"/>
      <c r="B45" s="60"/>
      <c r="C45" s="60"/>
      <c r="D45" s="60"/>
      <c r="H45" s="61">
        <f t="shared" si="1"/>
        <v>0</v>
      </c>
    </row>
    <row r="46" spans="1:8">
      <c r="A46" s="59"/>
      <c r="B46" s="60"/>
      <c r="C46" s="60"/>
      <c r="D46" s="60"/>
      <c r="H46" s="61">
        <f t="shared" si="1"/>
        <v>0</v>
      </c>
    </row>
    <row r="47" spans="1:8">
      <c r="A47" s="59"/>
      <c r="B47" s="60"/>
      <c r="C47" s="60"/>
      <c r="D47" s="60"/>
      <c r="H47" s="61">
        <f t="shared" si="1"/>
        <v>0</v>
      </c>
    </row>
    <row r="48" spans="1:8">
      <c r="A48" s="59"/>
      <c r="B48" s="60"/>
      <c r="C48" s="60"/>
      <c r="D48" s="60"/>
      <c r="H48" s="61">
        <f t="shared" si="1"/>
        <v>0</v>
      </c>
    </row>
    <row r="49" spans="1:8">
      <c r="A49" s="59"/>
      <c r="B49" s="60"/>
      <c r="C49" s="60"/>
      <c r="D49" s="60"/>
      <c r="H49" s="61">
        <f t="shared" si="1"/>
        <v>0</v>
      </c>
    </row>
    <row r="50" spans="1:8">
      <c r="B50" s="60"/>
      <c r="C50" s="60"/>
      <c r="D50" s="60"/>
      <c r="H50" s="61">
        <f t="shared" si="1"/>
        <v>0</v>
      </c>
    </row>
    <row r="51" spans="1:8">
      <c r="B51" s="60"/>
      <c r="C51" s="60"/>
      <c r="D51" s="60"/>
      <c r="H51" s="61">
        <f t="shared" si="1"/>
        <v>0</v>
      </c>
    </row>
    <row r="52" spans="1:8">
      <c r="H52" s="61">
        <f t="shared" si="1"/>
        <v>0</v>
      </c>
    </row>
    <row r="53" spans="1:8">
      <c r="H53" s="61">
        <f t="shared" si="1"/>
        <v>0</v>
      </c>
    </row>
    <row r="54" spans="1:8">
      <c r="H54" s="61">
        <f t="shared" si="1"/>
        <v>0</v>
      </c>
    </row>
    <row r="55" spans="1:8">
      <c r="H55" s="61">
        <f t="shared" si="1"/>
        <v>0</v>
      </c>
    </row>
    <row r="56" spans="1:8">
      <c r="H56" s="61">
        <f t="shared" si="1"/>
        <v>0</v>
      </c>
    </row>
    <row r="57" spans="1:8">
      <c r="H57" s="61">
        <f t="shared" si="1"/>
        <v>0</v>
      </c>
    </row>
    <row r="58" spans="1:8">
      <c r="H58" s="61">
        <f t="shared" si="1"/>
        <v>0</v>
      </c>
    </row>
    <row r="59" spans="1:8">
      <c r="H59" s="61">
        <f t="shared" si="1"/>
        <v>0</v>
      </c>
    </row>
    <row r="60" spans="1:8">
      <c r="H60" s="61">
        <f t="shared" si="1"/>
        <v>0</v>
      </c>
    </row>
    <row r="61" spans="1:8">
      <c r="H61" s="61">
        <f t="shared" si="1"/>
        <v>0</v>
      </c>
    </row>
    <row r="62" spans="1:8">
      <c r="H62" s="61">
        <f t="shared" si="1"/>
        <v>0</v>
      </c>
    </row>
    <row r="63" spans="1:8">
      <c r="H63" s="61">
        <f t="shared" si="1"/>
        <v>0</v>
      </c>
    </row>
    <row r="64" spans="1:8">
      <c r="H64" s="61">
        <f t="shared" si="1"/>
        <v>0</v>
      </c>
    </row>
    <row r="65" spans="8:8">
      <c r="H65" s="61">
        <f t="shared" si="1"/>
        <v>0</v>
      </c>
    </row>
    <row r="66" spans="8:8">
      <c r="H66" s="61">
        <f t="shared" si="1"/>
        <v>0</v>
      </c>
    </row>
    <row r="67" spans="8:8">
      <c r="H67" s="61">
        <f t="shared" si="1"/>
        <v>0</v>
      </c>
    </row>
    <row r="68" spans="8:8">
      <c r="H68" s="61">
        <f t="shared" si="1"/>
        <v>0</v>
      </c>
    </row>
    <row r="69" spans="8:8">
      <c r="H69" s="61">
        <f t="shared" si="1"/>
        <v>0</v>
      </c>
    </row>
    <row r="70" spans="8:8">
      <c r="H70" s="61">
        <f t="shared" si="1"/>
        <v>0</v>
      </c>
    </row>
    <row r="71" spans="8:8">
      <c r="H71" s="61">
        <f t="shared" si="1"/>
        <v>0</v>
      </c>
    </row>
    <row r="72" spans="8:8">
      <c r="H72" s="61">
        <f t="shared" si="1"/>
        <v>0</v>
      </c>
    </row>
    <row r="73" spans="8:8">
      <c r="H73" s="61">
        <f t="shared" si="1"/>
        <v>0</v>
      </c>
    </row>
    <row r="74" spans="8:8">
      <c r="H74" s="61">
        <f t="shared" si="1"/>
        <v>0</v>
      </c>
    </row>
    <row r="75" spans="8:8">
      <c r="H75" s="61">
        <f t="shared" si="1"/>
        <v>0</v>
      </c>
    </row>
    <row r="76" spans="8:8">
      <c r="H76" s="61">
        <f t="shared" si="1"/>
        <v>0</v>
      </c>
    </row>
    <row r="77" spans="8:8">
      <c r="H77" s="61">
        <f t="shared" si="1"/>
        <v>0</v>
      </c>
    </row>
    <row r="78" spans="8:8">
      <c r="H78" s="61">
        <f t="shared" si="1"/>
        <v>0</v>
      </c>
    </row>
    <row r="79" spans="8:8">
      <c r="H79" s="61">
        <f t="shared" si="1"/>
        <v>0</v>
      </c>
    </row>
    <row r="80" spans="8:8">
      <c r="H80" s="61">
        <f t="shared" si="1"/>
        <v>0</v>
      </c>
    </row>
    <row r="81" spans="8:8">
      <c r="H81" s="61">
        <f t="shared" si="1"/>
        <v>0</v>
      </c>
    </row>
    <row r="82" spans="8:8">
      <c r="H82" s="61">
        <f t="shared" si="1"/>
        <v>0</v>
      </c>
    </row>
    <row r="83" spans="8:8">
      <c r="H83" s="61">
        <f t="shared" si="1"/>
        <v>0</v>
      </c>
    </row>
    <row r="84" spans="8:8">
      <c r="H84" s="61">
        <f t="shared" si="1"/>
        <v>0</v>
      </c>
    </row>
    <row r="85" spans="8:8">
      <c r="H85" s="61">
        <f t="shared" si="1"/>
        <v>0</v>
      </c>
    </row>
    <row r="86" spans="8:8">
      <c r="H86" s="61">
        <f t="shared" si="1"/>
        <v>0</v>
      </c>
    </row>
    <row r="87" spans="8:8">
      <c r="H87" s="61">
        <f t="shared" si="1"/>
        <v>0</v>
      </c>
    </row>
    <row r="88" spans="8:8">
      <c r="H88" s="61">
        <f t="shared" si="1"/>
        <v>0</v>
      </c>
    </row>
    <row r="89" spans="8:8">
      <c r="H89" s="61">
        <f t="shared" si="1"/>
        <v>0</v>
      </c>
    </row>
    <row r="90" spans="8:8">
      <c r="H90" s="61">
        <f t="shared" si="1"/>
        <v>0</v>
      </c>
    </row>
    <row r="91" spans="8:8">
      <c r="H91" s="61">
        <f t="shared" si="1"/>
        <v>0</v>
      </c>
    </row>
    <row r="92" spans="8:8">
      <c r="H92" s="61">
        <f t="shared" si="1"/>
        <v>0</v>
      </c>
    </row>
    <row r="93" spans="8:8">
      <c r="H93" s="61">
        <f t="shared" si="1"/>
        <v>0</v>
      </c>
    </row>
    <row r="94" spans="8:8">
      <c r="H94" s="61">
        <f t="shared" si="1"/>
        <v>0</v>
      </c>
    </row>
    <row r="95" spans="8:8">
      <c r="H95" s="61">
        <f t="shared" si="1"/>
        <v>0</v>
      </c>
    </row>
    <row r="96" spans="8:8">
      <c r="H96" s="61">
        <f t="shared" si="1"/>
        <v>0</v>
      </c>
    </row>
    <row r="97" spans="8:8">
      <c r="H97" s="61">
        <f t="shared" si="1"/>
        <v>0</v>
      </c>
    </row>
    <row r="98" spans="8:8">
      <c r="H98" s="61">
        <f t="shared" si="1"/>
        <v>0</v>
      </c>
    </row>
    <row r="99" spans="8:8">
      <c r="H99" s="61">
        <f t="shared" si="1"/>
        <v>0</v>
      </c>
    </row>
    <row r="100" spans="8:8">
      <c r="H100" s="61">
        <f t="shared" si="1"/>
        <v>0</v>
      </c>
    </row>
    <row r="101" spans="8:8">
      <c r="H101" s="61">
        <f t="shared" si="1"/>
        <v>0</v>
      </c>
    </row>
    <row r="102" spans="8:8">
      <c r="H102" s="61">
        <f t="shared" ref="H102:H165" si="2">E102+G102</f>
        <v>0</v>
      </c>
    </row>
    <row r="103" spans="8:8">
      <c r="H103" s="61">
        <f t="shared" si="2"/>
        <v>0</v>
      </c>
    </row>
    <row r="104" spans="8:8">
      <c r="H104" s="61">
        <f t="shared" si="2"/>
        <v>0</v>
      </c>
    </row>
    <row r="105" spans="8:8">
      <c r="H105" s="61">
        <f t="shared" si="2"/>
        <v>0</v>
      </c>
    </row>
    <row r="106" spans="8:8">
      <c r="H106" s="61">
        <f t="shared" si="2"/>
        <v>0</v>
      </c>
    </row>
    <row r="107" spans="8:8">
      <c r="H107" s="61">
        <f t="shared" si="2"/>
        <v>0</v>
      </c>
    </row>
    <row r="108" spans="8:8">
      <c r="H108" s="61">
        <f t="shared" si="2"/>
        <v>0</v>
      </c>
    </row>
    <row r="109" spans="8:8">
      <c r="H109" s="61">
        <f t="shared" si="2"/>
        <v>0</v>
      </c>
    </row>
    <row r="110" spans="8:8">
      <c r="H110" s="61">
        <f t="shared" si="2"/>
        <v>0</v>
      </c>
    </row>
    <row r="111" spans="8:8">
      <c r="H111" s="61">
        <f t="shared" si="2"/>
        <v>0</v>
      </c>
    </row>
    <row r="112" spans="8:8">
      <c r="H112" s="61">
        <f t="shared" si="2"/>
        <v>0</v>
      </c>
    </row>
    <row r="113" spans="8:8">
      <c r="H113" s="61">
        <f t="shared" si="2"/>
        <v>0</v>
      </c>
    </row>
    <row r="114" spans="8:8">
      <c r="H114" s="61">
        <f t="shared" si="2"/>
        <v>0</v>
      </c>
    </row>
    <row r="115" spans="8:8">
      <c r="H115" s="61">
        <f t="shared" si="2"/>
        <v>0</v>
      </c>
    </row>
    <row r="116" spans="8:8">
      <c r="H116" s="61">
        <f t="shared" si="2"/>
        <v>0</v>
      </c>
    </row>
    <row r="117" spans="8:8">
      <c r="H117" s="61">
        <f t="shared" si="2"/>
        <v>0</v>
      </c>
    </row>
    <row r="118" spans="8:8">
      <c r="H118" s="61">
        <f t="shared" si="2"/>
        <v>0</v>
      </c>
    </row>
    <row r="119" spans="8:8">
      <c r="H119" s="61">
        <f t="shared" si="2"/>
        <v>0</v>
      </c>
    </row>
    <row r="120" spans="8:8">
      <c r="H120" s="61">
        <f t="shared" si="2"/>
        <v>0</v>
      </c>
    </row>
    <row r="121" spans="8:8">
      <c r="H121" s="61">
        <f t="shared" si="2"/>
        <v>0</v>
      </c>
    </row>
    <row r="122" spans="8:8">
      <c r="H122" s="61">
        <f t="shared" si="2"/>
        <v>0</v>
      </c>
    </row>
    <row r="123" spans="8:8">
      <c r="H123" s="61">
        <f t="shared" si="2"/>
        <v>0</v>
      </c>
    </row>
    <row r="124" spans="8:8">
      <c r="H124" s="61">
        <f t="shared" si="2"/>
        <v>0</v>
      </c>
    </row>
    <row r="125" spans="8:8">
      <c r="H125" s="61">
        <f t="shared" si="2"/>
        <v>0</v>
      </c>
    </row>
    <row r="126" spans="8:8">
      <c r="H126" s="61">
        <f t="shared" si="2"/>
        <v>0</v>
      </c>
    </row>
    <row r="127" spans="8:8">
      <c r="H127" s="61">
        <f t="shared" si="2"/>
        <v>0</v>
      </c>
    </row>
    <row r="128" spans="8:8">
      <c r="H128" s="61">
        <f t="shared" si="2"/>
        <v>0</v>
      </c>
    </row>
    <row r="129" spans="8:8">
      <c r="H129" s="61">
        <f t="shared" si="2"/>
        <v>0</v>
      </c>
    </row>
    <row r="130" spans="8:8">
      <c r="H130" s="61">
        <f t="shared" si="2"/>
        <v>0</v>
      </c>
    </row>
    <row r="131" spans="8:8">
      <c r="H131" s="61">
        <f t="shared" si="2"/>
        <v>0</v>
      </c>
    </row>
    <row r="132" spans="8:8">
      <c r="H132" s="61">
        <f t="shared" si="2"/>
        <v>0</v>
      </c>
    </row>
    <row r="133" spans="8:8">
      <c r="H133" s="61">
        <f t="shared" si="2"/>
        <v>0</v>
      </c>
    </row>
    <row r="134" spans="8:8">
      <c r="H134" s="61">
        <f t="shared" si="2"/>
        <v>0</v>
      </c>
    </row>
    <row r="135" spans="8:8">
      <c r="H135" s="61">
        <f t="shared" si="2"/>
        <v>0</v>
      </c>
    </row>
    <row r="136" spans="8:8">
      <c r="H136" s="61">
        <f t="shared" si="2"/>
        <v>0</v>
      </c>
    </row>
    <row r="137" spans="8:8">
      <c r="H137" s="61">
        <f t="shared" si="2"/>
        <v>0</v>
      </c>
    </row>
    <row r="138" spans="8:8">
      <c r="H138" s="61">
        <f t="shared" si="2"/>
        <v>0</v>
      </c>
    </row>
    <row r="139" spans="8:8">
      <c r="H139" s="61">
        <f t="shared" si="2"/>
        <v>0</v>
      </c>
    </row>
    <row r="140" spans="8:8">
      <c r="H140" s="61">
        <f t="shared" si="2"/>
        <v>0</v>
      </c>
    </row>
    <row r="141" spans="8:8">
      <c r="H141" s="61">
        <f t="shared" si="2"/>
        <v>0</v>
      </c>
    </row>
    <row r="142" spans="8:8">
      <c r="H142" s="61">
        <f t="shared" si="2"/>
        <v>0</v>
      </c>
    </row>
    <row r="143" spans="8:8">
      <c r="H143" s="61">
        <f t="shared" si="2"/>
        <v>0</v>
      </c>
    </row>
    <row r="144" spans="8:8">
      <c r="H144" s="61">
        <f t="shared" si="2"/>
        <v>0</v>
      </c>
    </row>
    <row r="145" spans="8:8">
      <c r="H145" s="61">
        <f t="shared" si="2"/>
        <v>0</v>
      </c>
    </row>
    <row r="146" spans="8:8">
      <c r="H146" s="61">
        <f t="shared" si="2"/>
        <v>0</v>
      </c>
    </row>
    <row r="147" spans="8:8">
      <c r="H147" s="61">
        <f t="shared" si="2"/>
        <v>0</v>
      </c>
    </row>
    <row r="148" spans="8:8">
      <c r="H148" s="61">
        <f t="shared" si="2"/>
        <v>0</v>
      </c>
    </row>
    <row r="149" spans="8:8">
      <c r="H149" s="61">
        <f t="shared" si="2"/>
        <v>0</v>
      </c>
    </row>
    <row r="150" spans="8:8">
      <c r="H150" s="61">
        <f t="shared" si="2"/>
        <v>0</v>
      </c>
    </row>
    <row r="151" spans="8:8">
      <c r="H151" s="61">
        <f t="shared" si="2"/>
        <v>0</v>
      </c>
    </row>
    <row r="152" spans="8:8">
      <c r="H152" s="61">
        <f t="shared" si="2"/>
        <v>0</v>
      </c>
    </row>
    <row r="153" spans="8:8">
      <c r="H153" s="61">
        <f t="shared" si="2"/>
        <v>0</v>
      </c>
    </row>
    <row r="154" spans="8:8">
      <c r="H154" s="61">
        <f t="shared" si="2"/>
        <v>0</v>
      </c>
    </row>
    <row r="155" spans="8:8">
      <c r="H155" s="61">
        <f t="shared" si="2"/>
        <v>0</v>
      </c>
    </row>
    <row r="156" spans="8:8">
      <c r="H156" s="61">
        <f t="shared" si="2"/>
        <v>0</v>
      </c>
    </row>
    <row r="157" spans="8:8">
      <c r="H157" s="61">
        <f t="shared" si="2"/>
        <v>0</v>
      </c>
    </row>
    <row r="158" spans="8:8">
      <c r="H158" s="61">
        <f t="shared" si="2"/>
        <v>0</v>
      </c>
    </row>
    <row r="159" spans="8:8">
      <c r="H159" s="61">
        <f t="shared" si="2"/>
        <v>0</v>
      </c>
    </row>
    <row r="160" spans="8:8">
      <c r="H160" s="61">
        <f t="shared" si="2"/>
        <v>0</v>
      </c>
    </row>
    <row r="161" spans="8:8">
      <c r="H161" s="61">
        <f t="shared" si="2"/>
        <v>0</v>
      </c>
    </row>
    <row r="162" spans="8:8">
      <c r="H162" s="61">
        <f t="shared" si="2"/>
        <v>0</v>
      </c>
    </row>
    <row r="163" spans="8:8">
      <c r="H163" s="61">
        <f t="shared" si="2"/>
        <v>0</v>
      </c>
    </row>
    <row r="164" spans="8:8">
      <c r="H164" s="61">
        <f t="shared" si="2"/>
        <v>0</v>
      </c>
    </row>
    <row r="165" spans="8:8">
      <c r="H165" s="61">
        <f t="shared" si="2"/>
        <v>0</v>
      </c>
    </row>
    <row r="166" spans="8:8">
      <c r="H166" s="61">
        <f t="shared" ref="H166:H229" si="3">E166+G166</f>
        <v>0</v>
      </c>
    </row>
    <row r="167" spans="8:8">
      <c r="H167" s="61">
        <f t="shared" si="3"/>
        <v>0</v>
      </c>
    </row>
    <row r="168" spans="8:8">
      <c r="H168" s="61">
        <f t="shared" si="3"/>
        <v>0</v>
      </c>
    </row>
    <row r="169" spans="8:8">
      <c r="H169" s="61">
        <f t="shared" si="3"/>
        <v>0</v>
      </c>
    </row>
    <row r="170" spans="8:8">
      <c r="H170" s="61">
        <f t="shared" si="3"/>
        <v>0</v>
      </c>
    </row>
    <row r="171" spans="8:8">
      <c r="H171" s="61">
        <f t="shared" si="3"/>
        <v>0</v>
      </c>
    </row>
    <row r="172" spans="8:8">
      <c r="H172" s="61">
        <f t="shared" si="3"/>
        <v>0</v>
      </c>
    </row>
    <row r="173" spans="8:8">
      <c r="H173" s="61">
        <f t="shared" si="3"/>
        <v>0</v>
      </c>
    </row>
    <row r="174" spans="8:8">
      <c r="H174" s="61">
        <f t="shared" si="3"/>
        <v>0</v>
      </c>
    </row>
    <row r="175" spans="8:8">
      <c r="H175" s="61">
        <f t="shared" si="3"/>
        <v>0</v>
      </c>
    </row>
    <row r="176" spans="8:8">
      <c r="H176" s="61">
        <f t="shared" si="3"/>
        <v>0</v>
      </c>
    </row>
    <row r="177" spans="8:8">
      <c r="H177" s="61">
        <f t="shared" si="3"/>
        <v>0</v>
      </c>
    </row>
    <row r="178" spans="8:8">
      <c r="H178" s="61">
        <f t="shared" si="3"/>
        <v>0</v>
      </c>
    </row>
    <row r="179" spans="8:8">
      <c r="H179" s="61">
        <f t="shared" si="3"/>
        <v>0</v>
      </c>
    </row>
    <row r="180" spans="8:8">
      <c r="H180" s="61">
        <f t="shared" si="3"/>
        <v>0</v>
      </c>
    </row>
    <row r="181" spans="8:8">
      <c r="H181" s="61">
        <f t="shared" si="3"/>
        <v>0</v>
      </c>
    </row>
    <row r="182" spans="8:8">
      <c r="H182" s="61">
        <f t="shared" si="3"/>
        <v>0</v>
      </c>
    </row>
    <row r="183" spans="8:8">
      <c r="H183" s="61">
        <f t="shared" si="3"/>
        <v>0</v>
      </c>
    </row>
    <row r="184" spans="8:8">
      <c r="H184" s="61">
        <f t="shared" si="3"/>
        <v>0</v>
      </c>
    </row>
    <row r="185" spans="8:8">
      <c r="H185" s="61">
        <f t="shared" si="3"/>
        <v>0</v>
      </c>
    </row>
    <row r="186" spans="8:8">
      <c r="H186" s="61">
        <f t="shared" si="3"/>
        <v>0</v>
      </c>
    </row>
    <row r="187" spans="8:8">
      <c r="H187" s="61">
        <f t="shared" si="3"/>
        <v>0</v>
      </c>
    </row>
    <row r="188" spans="8:8">
      <c r="H188" s="61">
        <f t="shared" si="3"/>
        <v>0</v>
      </c>
    </row>
    <row r="189" spans="8:8">
      <c r="H189" s="61">
        <f t="shared" si="3"/>
        <v>0</v>
      </c>
    </row>
    <row r="190" spans="8:8">
      <c r="H190" s="61">
        <f t="shared" si="3"/>
        <v>0</v>
      </c>
    </row>
    <row r="191" spans="8:8">
      <c r="H191" s="61">
        <f t="shared" si="3"/>
        <v>0</v>
      </c>
    </row>
    <row r="192" spans="8:8">
      <c r="H192" s="61">
        <f t="shared" si="3"/>
        <v>0</v>
      </c>
    </row>
    <row r="193" spans="8:8">
      <c r="H193" s="61">
        <f t="shared" si="3"/>
        <v>0</v>
      </c>
    </row>
    <row r="194" spans="8:8">
      <c r="H194" s="61">
        <f t="shared" si="3"/>
        <v>0</v>
      </c>
    </row>
    <row r="195" spans="8:8">
      <c r="H195" s="61">
        <f t="shared" si="3"/>
        <v>0</v>
      </c>
    </row>
    <row r="196" spans="8:8">
      <c r="H196" s="61">
        <f t="shared" si="3"/>
        <v>0</v>
      </c>
    </row>
    <row r="197" spans="8:8">
      <c r="H197" s="61">
        <f t="shared" si="3"/>
        <v>0</v>
      </c>
    </row>
    <row r="198" spans="8:8">
      <c r="H198" s="61">
        <f t="shared" si="3"/>
        <v>0</v>
      </c>
    </row>
    <row r="199" spans="8:8">
      <c r="H199" s="61">
        <f t="shared" si="3"/>
        <v>0</v>
      </c>
    </row>
    <row r="200" spans="8:8">
      <c r="H200" s="61">
        <f t="shared" si="3"/>
        <v>0</v>
      </c>
    </row>
    <row r="201" spans="8:8">
      <c r="H201" s="61">
        <f t="shared" si="3"/>
        <v>0</v>
      </c>
    </row>
    <row r="202" spans="8:8">
      <c r="H202" s="61">
        <f t="shared" si="3"/>
        <v>0</v>
      </c>
    </row>
    <row r="203" spans="8:8">
      <c r="H203" s="61">
        <f t="shared" si="3"/>
        <v>0</v>
      </c>
    </row>
    <row r="204" spans="8:8">
      <c r="H204" s="61">
        <f t="shared" si="3"/>
        <v>0</v>
      </c>
    </row>
    <row r="205" spans="8:8">
      <c r="H205" s="61">
        <f t="shared" si="3"/>
        <v>0</v>
      </c>
    </row>
    <row r="206" spans="8:8">
      <c r="H206" s="61">
        <f t="shared" si="3"/>
        <v>0</v>
      </c>
    </row>
    <row r="207" spans="8:8">
      <c r="H207" s="61">
        <f t="shared" si="3"/>
        <v>0</v>
      </c>
    </row>
    <row r="208" spans="8:8">
      <c r="H208" s="61">
        <f t="shared" si="3"/>
        <v>0</v>
      </c>
    </row>
    <row r="209" spans="8:8">
      <c r="H209" s="61">
        <f t="shared" si="3"/>
        <v>0</v>
      </c>
    </row>
    <row r="210" spans="8:8">
      <c r="H210" s="61">
        <f t="shared" si="3"/>
        <v>0</v>
      </c>
    </row>
    <row r="211" spans="8:8">
      <c r="H211" s="61">
        <f t="shared" si="3"/>
        <v>0</v>
      </c>
    </row>
    <row r="212" spans="8:8">
      <c r="H212" s="61">
        <f t="shared" si="3"/>
        <v>0</v>
      </c>
    </row>
    <row r="213" spans="8:8">
      <c r="H213" s="61">
        <f t="shared" si="3"/>
        <v>0</v>
      </c>
    </row>
    <row r="214" spans="8:8">
      <c r="H214" s="61">
        <f t="shared" si="3"/>
        <v>0</v>
      </c>
    </row>
    <row r="215" spans="8:8">
      <c r="H215" s="61">
        <f t="shared" si="3"/>
        <v>0</v>
      </c>
    </row>
    <row r="216" spans="8:8">
      <c r="H216" s="61">
        <f t="shared" si="3"/>
        <v>0</v>
      </c>
    </row>
    <row r="217" spans="8:8">
      <c r="H217" s="61">
        <f t="shared" si="3"/>
        <v>0</v>
      </c>
    </row>
    <row r="218" spans="8:8">
      <c r="H218" s="61">
        <f t="shared" si="3"/>
        <v>0</v>
      </c>
    </row>
    <row r="219" spans="8:8">
      <c r="H219" s="61">
        <f t="shared" si="3"/>
        <v>0</v>
      </c>
    </row>
    <row r="220" spans="8:8">
      <c r="H220" s="61">
        <f t="shared" si="3"/>
        <v>0</v>
      </c>
    </row>
    <row r="221" spans="8:8">
      <c r="H221" s="61">
        <f t="shared" si="3"/>
        <v>0</v>
      </c>
    </row>
    <row r="222" spans="8:8">
      <c r="H222" s="61">
        <f t="shared" si="3"/>
        <v>0</v>
      </c>
    </row>
    <row r="223" spans="8:8">
      <c r="H223" s="61">
        <f t="shared" si="3"/>
        <v>0</v>
      </c>
    </row>
    <row r="224" spans="8:8">
      <c r="H224" s="61">
        <f t="shared" si="3"/>
        <v>0</v>
      </c>
    </row>
    <row r="225" spans="8:8">
      <c r="H225" s="61">
        <f t="shared" si="3"/>
        <v>0</v>
      </c>
    </row>
    <row r="226" spans="8:8">
      <c r="H226" s="61">
        <f t="shared" si="3"/>
        <v>0</v>
      </c>
    </row>
    <row r="227" spans="8:8">
      <c r="H227" s="61">
        <f t="shared" si="3"/>
        <v>0</v>
      </c>
    </row>
    <row r="228" spans="8:8">
      <c r="H228" s="61">
        <f t="shared" si="3"/>
        <v>0</v>
      </c>
    </row>
    <row r="229" spans="8:8">
      <c r="H229" s="61">
        <f t="shared" si="3"/>
        <v>0</v>
      </c>
    </row>
    <row r="230" spans="8:8">
      <c r="H230" s="61">
        <f t="shared" ref="H230:H293" si="4">E230+G230</f>
        <v>0</v>
      </c>
    </row>
    <row r="231" spans="8:8">
      <c r="H231" s="61">
        <f t="shared" si="4"/>
        <v>0</v>
      </c>
    </row>
    <row r="232" spans="8:8">
      <c r="H232" s="61">
        <f t="shared" si="4"/>
        <v>0</v>
      </c>
    </row>
    <row r="233" spans="8:8">
      <c r="H233" s="61">
        <f t="shared" si="4"/>
        <v>0</v>
      </c>
    </row>
    <row r="234" spans="8:8">
      <c r="H234" s="61">
        <f t="shared" si="4"/>
        <v>0</v>
      </c>
    </row>
    <row r="235" spans="8:8">
      <c r="H235" s="61">
        <f t="shared" si="4"/>
        <v>0</v>
      </c>
    </row>
    <row r="236" spans="8:8">
      <c r="H236" s="61">
        <f t="shared" si="4"/>
        <v>0</v>
      </c>
    </row>
    <row r="237" spans="8:8">
      <c r="H237" s="61">
        <f t="shared" si="4"/>
        <v>0</v>
      </c>
    </row>
    <row r="238" spans="8:8">
      <c r="H238" s="61">
        <f t="shared" si="4"/>
        <v>0</v>
      </c>
    </row>
    <row r="239" spans="8:8">
      <c r="H239" s="61">
        <f t="shared" si="4"/>
        <v>0</v>
      </c>
    </row>
    <row r="240" spans="8:8">
      <c r="H240" s="61">
        <f t="shared" si="4"/>
        <v>0</v>
      </c>
    </row>
    <row r="241" spans="8:8">
      <c r="H241" s="61">
        <f t="shared" si="4"/>
        <v>0</v>
      </c>
    </row>
    <row r="242" spans="8:8">
      <c r="H242" s="61">
        <f t="shared" si="4"/>
        <v>0</v>
      </c>
    </row>
    <row r="243" spans="8:8">
      <c r="H243" s="61">
        <f t="shared" si="4"/>
        <v>0</v>
      </c>
    </row>
    <row r="244" spans="8:8">
      <c r="H244" s="61">
        <f t="shared" si="4"/>
        <v>0</v>
      </c>
    </row>
    <row r="245" spans="8:8">
      <c r="H245" s="61">
        <f t="shared" si="4"/>
        <v>0</v>
      </c>
    </row>
    <row r="246" spans="8:8">
      <c r="H246" s="61">
        <f t="shared" si="4"/>
        <v>0</v>
      </c>
    </row>
    <row r="247" spans="8:8">
      <c r="H247" s="61">
        <f t="shared" si="4"/>
        <v>0</v>
      </c>
    </row>
    <row r="248" spans="8:8">
      <c r="H248" s="61">
        <f t="shared" si="4"/>
        <v>0</v>
      </c>
    </row>
    <row r="249" spans="8:8">
      <c r="H249" s="61">
        <f t="shared" si="4"/>
        <v>0</v>
      </c>
    </row>
    <row r="250" spans="8:8">
      <c r="H250" s="61">
        <f t="shared" si="4"/>
        <v>0</v>
      </c>
    </row>
    <row r="251" spans="8:8">
      <c r="H251" s="61">
        <f t="shared" si="4"/>
        <v>0</v>
      </c>
    </row>
    <row r="252" spans="8:8">
      <c r="H252" s="61">
        <f t="shared" si="4"/>
        <v>0</v>
      </c>
    </row>
    <row r="253" spans="8:8">
      <c r="H253" s="61">
        <f t="shared" si="4"/>
        <v>0</v>
      </c>
    </row>
    <row r="254" spans="8:8">
      <c r="H254" s="61">
        <f t="shared" si="4"/>
        <v>0</v>
      </c>
    </row>
    <row r="255" spans="8:8">
      <c r="H255" s="61">
        <f t="shared" si="4"/>
        <v>0</v>
      </c>
    </row>
    <row r="256" spans="8:8">
      <c r="H256" s="61">
        <f t="shared" si="4"/>
        <v>0</v>
      </c>
    </row>
    <row r="257" spans="8:8">
      <c r="H257" s="61">
        <f t="shared" si="4"/>
        <v>0</v>
      </c>
    </row>
    <row r="258" spans="8:8">
      <c r="H258" s="61">
        <f t="shared" si="4"/>
        <v>0</v>
      </c>
    </row>
    <row r="259" spans="8:8">
      <c r="H259" s="61">
        <f t="shared" si="4"/>
        <v>0</v>
      </c>
    </row>
    <row r="260" spans="8:8">
      <c r="H260" s="61">
        <f t="shared" si="4"/>
        <v>0</v>
      </c>
    </row>
    <row r="261" spans="8:8">
      <c r="H261" s="61">
        <f t="shared" si="4"/>
        <v>0</v>
      </c>
    </row>
    <row r="262" spans="8:8">
      <c r="H262" s="61">
        <f t="shared" si="4"/>
        <v>0</v>
      </c>
    </row>
    <row r="263" spans="8:8">
      <c r="H263" s="61">
        <f t="shared" si="4"/>
        <v>0</v>
      </c>
    </row>
    <row r="264" spans="8:8">
      <c r="H264" s="61">
        <f t="shared" si="4"/>
        <v>0</v>
      </c>
    </row>
    <row r="265" spans="8:8">
      <c r="H265" s="61">
        <f t="shared" si="4"/>
        <v>0</v>
      </c>
    </row>
    <row r="266" spans="8:8">
      <c r="H266" s="61">
        <f t="shared" si="4"/>
        <v>0</v>
      </c>
    </row>
    <row r="267" spans="8:8">
      <c r="H267" s="61">
        <f t="shared" si="4"/>
        <v>0</v>
      </c>
    </row>
    <row r="268" spans="8:8">
      <c r="H268" s="61">
        <f t="shared" si="4"/>
        <v>0</v>
      </c>
    </row>
    <row r="269" spans="8:8">
      <c r="H269" s="61">
        <f t="shared" si="4"/>
        <v>0</v>
      </c>
    </row>
    <row r="270" spans="8:8">
      <c r="H270" s="61">
        <f t="shared" si="4"/>
        <v>0</v>
      </c>
    </row>
    <row r="271" spans="8:8">
      <c r="H271" s="61">
        <f t="shared" si="4"/>
        <v>0</v>
      </c>
    </row>
    <row r="272" spans="8:8">
      <c r="H272" s="61">
        <f t="shared" si="4"/>
        <v>0</v>
      </c>
    </row>
    <row r="273" spans="8:8">
      <c r="H273" s="61">
        <f t="shared" si="4"/>
        <v>0</v>
      </c>
    </row>
    <row r="274" spans="8:8">
      <c r="H274" s="61">
        <f t="shared" si="4"/>
        <v>0</v>
      </c>
    </row>
    <row r="275" spans="8:8">
      <c r="H275" s="61">
        <f t="shared" si="4"/>
        <v>0</v>
      </c>
    </row>
    <row r="276" spans="8:8">
      <c r="H276" s="61">
        <f t="shared" si="4"/>
        <v>0</v>
      </c>
    </row>
    <row r="277" spans="8:8">
      <c r="H277" s="61">
        <f t="shared" si="4"/>
        <v>0</v>
      </c>
    </row>
    <row r="278" spans="8:8">
      <c r="H278" s="61">
        <f t="shared" si="4"/>
        <v>0</v>
      </c>
    </row>
    <row r="279" spans="8:8">
      <c r="H279" s="61">
        <f t="shared" si="4"/>
        <v>0</v>
      </c>
    </row>
    <row r="280" spans="8:8">
      <c r="H280" s="61">
        <f t="shared" si="4"/>
        <v>0</v>
      </c>
    </row>
    <row r="281" spans="8:8">
      <c r="H281" s="61">
        <f t="shared" si="4"/>
        <v>0</v>
      </c>
    </row>
    <row r="282" spans="8:8">
      <c r="H282" s="61">
        <f t="shared" si="4"/>
        <v>0</v>
      </c>
    </row>
    <row r="283" spans="8:8">
      <c r="H283" s="61">
        <f t="shared" si="4"/>
        <v>0</v>
      </c>
    </row>
    <row r="284" spans="8:8">
      <c r="H284" s="61">
        <f t="shared" si="4"/>
        <v>0</v>
      </c>
    </row>
    <row r="285" spans="8:8">
      <c r="H285" s="61">
        <f t="shared" si="4"/>
        <v>0</v>
      </c>
    </row>
    <row r="286" spans="8:8">
      <c r="H286" s="61">
        <f t="shared" si="4"/>
        <v>0</v>
      </c>
    </row>
    <row r="287" spans="8:8">
      <c r="H287" s="61">
        <f t="shared" si="4"/>
        <v>0</v>
      </c>
    </row>
    <row r="288" spans="8:8">
      <c r="H288" s="61">
        <f t="shared" si="4"/>
        <v>0</v>
      </c>
    </row>
    <row r="289" spans="8:8">
      <c r="H289" s="61">
        <f t="shared" si="4"/>
        <v>0</v>
      </c>
    </row>
    <row r="290" spans="8:8">
      <c r="H290" s="61">
        <f t="shared" si="4"/>
        <v>0</v>
      </c>
    </row>
    <row r="291" spans="8:8">
      <c r="H291" s="61">
        <f t="shared" si="4"/>
        <v>0</v>
      </c>
    </row>
    <row r="292" spans="8:8">
      <c r="H292" s="61">
        <f t="shared" si="4"/>
        <v>0</v>
      </c>
    </row>
    <row r="293" spans="8:8">
      <c r="H293" s="61">
        <f t="shared" si="4"/>
        <v>0</v>
      </c>
    </row>
    <row r="294" spans="8:8">
      <c r="H294" s="61">
        <f t="shared" ref="H294:H357" si="5">E294+G294</f>
        <v>0</v>
      </c>
    </row>
    <row r="295" spans="8:8">
      <c r="H295" s="61">
        <f t="shared" si="5"/>
        <v>0</v>
      </c>
    </row>
    <row r="296" spans="8:8">
      <c r="H296" s="61">
        <f t="shared" si="5"/>
        <v>0</v>
      </c>
    </row>
    <row r="297" spans="8:8">
      <c r="H297" s="61">
        <f t="shared" si="5"/>
        <v>0</v>
      </c>
    </row>
    <row r="298" spans="8:8">
      <c r="H298" s="61">
        <f t="shared" si="5"/>
        <v>0</v>
      </c>
    </row>
    <row r="299" spans="8:8">
      <c r="H299" s="61">
        <f t="shared" si="5"/>
        <v>0</v>
      </c>
    </row>
    <row r="300" spans="8:8">
      <c r="H300" s="61">
        <f t="shared" si="5"/>
        <v>0</v>
      </c>
    </row>
    <row r="301" spans="8:8">
      <c r="H301" s="61">
        <f t="shared" si="5"/>
        <v>0</v>
      </c>
    </row>
    <row r="302" spans="8:8">
      <c r="H302" s="61">
        <f t="shared" si="5"/>
        <v>0</v>
      </c>
    </row>
    <row r="303" spans="8:8">
      <c r="H303" s="61">
        <f t="shared" si="5"/>
        <v>0</v>
      </c>
    </row>
    <row r="304" spans="8:8">
      <c r="H304" s="61">
        <f t="shared" si="5"/>
        <v>0</v>
      </c>
    </row>
    <row r="305" spans="8:8">
      <c r="H305" s="61">
        <f t="shared" si="5"/>
        <v>0</v>
      </c>
    </row>
    <row r="306" spans="8:8">
      <c r="H306" s="61">
        <f t="shared" si="5"/>
        <v>0</v>
      </c>
    </row>
    <row r="307" spans="8:8">
      <c r="H307" s="61">
        <f t="shared" si="5"/>
        <v>0</v>
      </c>
    </row>
    <row r="308" spans="8:8">
      <c r="H308" s="61">
        <f t="shared" si="5"/>
        <v>0</v>
      </c>
    </row>
    <row r="309" spans="8:8">
      <c r="H309" s="61">
        <f t="shared" si="5"/>
        <v>0</v>
      </c>
    </row>
    <row r="310" spans="8:8">
      <c r="H310" s="61">
        <f t="shared" si="5"/>
        <v>0</v>
      </c>
    </row>
    <row r="311" spans="8:8">
      <c r="H311" s="61">
        <f t="shared" si="5"/>
        <v>0</v>
      </c>
    </row>
    <row r="312" spans="8:8">
      <c r="H312" s="61">
        <f t="shared" si="5"/>
        <v>0</v>
      </c>
    </row>
    <row r="313" spans="8:8">
      <c r="H313" s="61">
        <f t="shared" si="5"/>
        <v>0</v>
      </c>
    </row>
    <row r="314" spans="8:8">
      <c r="H314" s="61">
        <f t="shared" si="5"/>
        <v>0</v>
      </c>
    </row>
    <row r="315" spans="8:8">
      <c r="H315" s="61">
        <f t="shared" si="5"/>
        <v>0</v>
      </c>
    </row>
    <row r="316" spans="8:8">
      <c r="H316" s="61">
        <f t="shared" si="5"/>
        <v>0</v>
      </c>
    </row>
    <row r="317" spans="8:8">
      <c r="H317" s="61">
        <f t="shared" si="5"/>
        <v>0</v>
      </c>
    </row>
    <row r="318" spans="8:8">
      <c r="H318" s="61">
        <f t="shared" si="5"/>
        <v>0</v>
      </c>
    </row>
    <row r="319" spans="8:8">
      <c r="H319" s="61">
        <f t="shared" si="5"/>
        <v>0</v>
      </c>
    </row>
    <row r="320" spans="8:8">
      <c r="H320" s="61">
        <f t="shared" si="5"/>
        <v>0</v>
      </c>
    </row>
    <row r="321" spans="8:8">
      <c r="H321" s="61">
        <f t="shared" si="5"/>
        <v>0</v>
      </c>
    </row>
    <row r="322" spans="8:8">
      <c r="H322" s="61">
        <f t="shared" si="5"/>
        <v>0</v>
      </c>
    </row>
    <row r="323" spans="8:8">
      <c r="H323" s="61">
        <f t="shared" si="5"/>
        <v>0</v>
      </c>
    </row>
    <row r="324" spans="8:8">
      <c r="H324" s="61">
        <f t="shared" si="5"/>
        <v>0</v>
      </c>
    </row>
    <row r="325" spans="8:8">
      <c r="H325" s="61">
        <f t="shared" si="5"/>
        <v>0</v>
      </c>
    </row>
    <row r="326" spans="8:8">
      <c r="H326" s="61">
        <f t="shared" si="5"/>
        <v>0</v>
      </c>
    </row>
    <row r="327" spans="8:8">
      <c r="H327" s="61">
        <f t="shared" si="5"/>
        <v>0</v>
      </c>
    </row>
    <row r="328" spans="8:8">
      <c r="H328" s="61">
        <f t="shared" si="5"/>
        <v>0</v>
      </c>
    </row>
    <row r="329" spans="8:8">
      <c r="H329" s="61">
        <f t="shared" si="5"/>
        <v>0</v>
      </c>
    </row>
    <row r="330" spans="8:8">
      <c r="H330" s="61">
        <f t="shared" si="5"/>
        <v>0</v>
      </c>
    </row>
    <row r="331" spans="8:8">
      <c r="H331" s="61">
        <f t="shared" si="5"/>
        <v>0</v>
      </c>
    </row>
    <row r="332" spans="8:8">
      <c r="H332" s="61">
        <f t="shared" si="5"/>
        <v>0</v>
      </c>
    </row>
    <row r="333" spans="8:8">
      <c r="H333" s="61">
        <f t="shared" si="5"/>
        <v>0</v>
      </c>
    </row>
    <row r="334" spans="8:8">
      <c r="H334" s="61">
        <f t="shared" si="5"/>
        <v>0</v>
      </c>
    </row>
    <row r="335" spans="8:8">
      <c r="H335" s="61">
        <f t="shared" si="5"/>
        <v>0</v>
      </c>
    </row>
    <row r="336" spans="8:8">
      <c r="H336" s="61">
        <f t="shared" si="5"/>
        <v>0</v>
      </c>
    </row>
    <row r="337" spans="8:8">
      <c r="H337" s="61">
        <f t="shared" si="5"/>
        <v>0</v>
      </c>
    </row>
    <row r="338" spans="8:8">
      <c r="H338" s="61">
        <f t="shared" si="5"/>
        <v>0</v>
      </c>
    </row>
    <row r="339" spans="8:8">
      <c r="H339" s="61">
        <f t="shared" si="5"/>
        <v>0</v>
      </c>
    </row>
    <row r="340" spans="8:8">
      <c r="H340" s="61">
        <f t="shared" si="5"/>
        <v>0</v>
      </c>
    </row>
    <row r="341" spans="8:8">
      <c r="H341" s="61">
        <f t="shared" si="5"/>
        <v>0</v>
      </c>
    </row>
    <row r="342" spans="8:8">
      <c r="H342" s="61">
        <f t="shared" si="5"/>
        <v>0</v>
      </c>
    </row>
    <row r="343" spans="8:8">
      <c r="H343" s="61">
        <f t="shared" si="5"/>
        <v>0</v>
      </c>
    </row>
    <row r="344" spans="8:8">
      <c r="H344" s="61">
        <f t="shared" si="5"/>
        <v>0</v>
      </c>
    </row>
    <row r="345" spans="8:8">
      <c r="H345" s="61">
        <f t="shared" si="5"/>
        <v>0</v>
      </c>
    </row>
    <row r="346" spans="8:8">
      <c r="H346" s="61">
        <f t="shared" si="5"/>
        <v>0</v>
      </c>
    </row>
    <row r="347" spans="8:8">
      <c r="H347" s="61">
        <f t="shared" si="5"/>
        <v>0</v>
      </c>
    </row>
    <row r="348" spans="8:8">
      <c r="H348" s="61">
        <f t="shared" si="5"/>
        <v>0</v>
      </c>
    </row>
    <row r="349" spans="8:8">
      <c r="H349" s="61">
        <f t="shared" si="5"/>
        <v>0</v>
      </c>
    </row>
    <row r="350" spans="8:8">
      <c r="H350" s="61">
        <f t="shared" si="5"/>
        <v>0</v>
      </c>
    </row>
    <row r="351" spans="8:8">
      <c r="H351" s="61">
        <f t="shared" si="5"/>
        <v>0</v>
      </c>
    </row>
    <row r="352" spans="8:8">
      <c r="H352" s="61">
        <f t="shared" si="5"/>
        <v>0</v>
      </c>
    </row>
    <row r="353" spans="8:8">
      <c r="H353" s="61">
        <f t="shared" si="5"/>
        <v>0</v>
      </c>
    </row>
    <row r="354" spans="8:8">
      <c r="H354" s="61">
        <f t="shared" si="5"/>
        <v>0</v>
      </c>
    </row>
    <row r="355" spans="8:8">
      <c r="H355" s="61">
        <f t="shared" si="5"/>
        <v>0</v>
      </c>
    </row>
    <row r="356" spans="8:8">
      <c r="H356" s="61">
        <f t="shared" si="5"/>
        <v>0</v>
      </c>
    </row>
    <row r="357" spans="8:8">
      <c r="H357" s="61">
        <f t="shared" si="5"/>
        <v>0</v>
      </c>
    </row>
    <row r="358" spans="8:8">
      <c r="H358" s="61">
        <f t="shared" ref="H358:H421" si="6">E358+G358</f>
        <v>0</v>
      </c>
    </row>
    <row r="359" spans="8:8">
      <c r="H359" s="61">
        <f t="shared" si="6"/>
        <v>0</v>
      </c>
    </row>
    <row r="360" spans="8:8">
      <c r="H360" s="61">
        <f t="shared" si="6"/>
        <v>0</v>
      </c>
    </row>
    <row r="361" spans="8:8">
      <c r="H361" s="61">
        <f t="shared" si="6"/>
        <v>0</v>
      </c>
    </row>
    <row r="362" spans="8:8">
      <c r="H362" s="61">
        <f t="shared" si="6"/>
        <v>0</v>
      </c>
    </row>
    <row r="363" spans="8:8">
      <c r="H363" s="61">
        <f t="shared" si="6"/>
        <v>0</v>
      </c>
    </row>
    <row r="364" spans="8:8">
      <c r="H364" s="61">
        <f t="shared" si="6"/>
        <v>0</v>
      </c>
    </row>
    <row r="365" spans="8:8">
      <c r="H365" s="61">
        <f t="shared" si="6"/>
        <v>0</v>
      </c>
    </row>
    <row r="366" spans="8:8">
      <c r="H366" s="61">
        <f t="shared" si="6"/>
        <v>0</v>
      </c>
    </row>
    <row r="367" spans="8:8">
      <c r="H367" s="61">
        <f t="shared" si="6"/>
        <v>0</v>
      </c>
    </row>
    <row r="368" spans="8:8">
      <c r="H368" s="61">
        <f t="shared" si="6"/>
        <v>0</v>
      </c>
    </row>
    <row r="369" spans="8:8">
      <c r="H369" s="61">
        <f t="shared" si="6"/>
        <v>0</v>
      </c>
    </row>
    <row r="370" spans="8:8">
      <c r="H370" s="61">
        <f t="shared" si="6"/>
        <v>0</v>
      </c>
    </row>
    <row r="371" spans="8:8">
      <c r="H371" s="61">
        <f t="shared" si="6"/>
        <v>0</v>
      </c>
    </row>
    <row r="372" spans="8:8">
      <c r="H372" s="61">
        <f t="shared" si="6"/>
        <v>0</v>
      </c>
    </row>
    <row r="373" spans="8:8">
      <c r="H373" s="61">
        <f t="shared" si="6"/>
        <v>0</v>
      </c>
    </row>
    <row r="374" spans="8:8">
      <c r="H374" s="61">
        <f t="shared" si="6"/>
        <v>0</v>
      </c>
    </row>
    <row r="375" spans="8:8">
      <c r="H375" s="61">
        <f t="shared" si="6"/>
        <v>0</v>
      </c>
    </row>
    <row r="376" spans="8:8">
      <c r="H376" s="61">
        <f t="shared" si="6"/>
        <v>0</v>
      </c>
    </row>
    <row r="377" spans="8:8">
      <c r="H377" s="61">
        <f t="shared" si="6"/>
        <v>0</v>
      </c>
    </row>
    <row r="378" spans="8:8">
      <c r="H378" s="61">
        <f t="shared" si="6"/>
        <v>0</v>
      </c>
    </row>
    <row r="379" spans="8:8">
      <c r="H379" s="61">
        <f t="shared" si="6"/>
        <v>0</v>
      </c>
    </row>
    <row r="380" spans="8:8">
      <c r="H380" s="61">
        <f t="shared" si="6"/>
        <v>0</v>
      </c>
    </row>
    <row r="381" spans="8:8">
      <c r="H381" s="61">
        <f t="shared" si="6"/>
        <v>0</v>
      </c>
    </row>
    <row r="382" spans="8:8">
      <c r="H382" s="61">
        <f t="shared" si="6"/>
        <v>0</v>
      </c>
    </row>
    <row r="383" spans="8:8">
      <c r="H383" s="61">
        <f t="shared" si="6"/>
        <v>0</v>
      </c>
    </row>
    <row r="384" spans="8:8">
      <c r="H384" s="61">
        <f t="shared" si="6"/>
        <v>0</v>
      </c>
    </row>
    <row r="385" spans="8:8">
      <c r="H385" s="61">
        <f t="shared" si="6"/>
        <v>0</v>
      </c>
    </row>
    <row r="386" spans="8:8">
      <c r="H386" s="61">
        <f t="shared" si="6"/>
        <v>0</v>
      </c>
    </row>
    <row r="387" spans="8:8">
      <c r="H387" s="61">
        <f t="shared" si="6"/>
        <v>0</v>
      </c>
    </row>
    <row r="388" spans="8:8">
      <c r="H388" s="61">
        <f t="shared" si="6"/>
        <v>0</v>
      </c>
    </row>
    <row r="389" spans="8:8">
      <c r="H389" s="61">
        <f t="shared" si="6"/>
        <v>0</v>
      </c>
    </row>
    <row r="390" spans="8:8">
      <c r="H390" s="61">
        <f t="shared" si="6"/>
        <v>0</v>
      </c>
    </row>
    <row r="391" spans="8:8">
      <c r="H391" s="61">
        <f t="shared" si="6"/>
        <v>0</v>
      </c>
    </row>
    <row r="392" spans="8:8">
      <c r="H392" s="61">
        <f t="shared" si="6"/>
        <v>0</v>
      </c>
    </row>
    <row r="393" spans="8:8">
      <c r="H393" s="61">
        <f t="shared" si="6"/>
        <v>0</v>
      </c>
    </row>
    <row r="394" spans="8:8">
      <c r="H394" s="61">
        <f t="shared" si="6"/>
        <v>0</v>
      </c>
    </row>
    <row r="395" spans="8:8">
      <c r="H395" s="61">
        <f t="shared" si="6"/>
        <v>0</v>
      </c>
    </row>
    <row r="396" spans="8:8">
      <c r="H396" s="61">
        <f t="shared" si="6"/>
        <v>0</v>
      </c>
    </row>
    <row r="397" spans="8:8">
      <c r="H397" s="61">
        <f t="shared" si="6"/>
        <v>0</v>
      </c>
    </row>
    <row r="398" spans="8:8">
      <c r="H398" s="61">
        <f t="shared" si="6"/>
        <v>0</v>
      </c>
    </row>
    <row r="399" spans="8:8">
      <c r="H399" s="61">
        <f t="shared" si="6"/>
        <v>0</v>
      </c>
    </row>
    <row r="400" spans="8:8">
      <c r="H400" s="61">
        <f t="shared" si="6"/>
        <v>0</v>
      </c>
    </row>
    <row r="401" spans="8:8">
      <c r="H401" s="61">
        <f t="shared" si="6"/>
        <v>0</v>
      </c>
    </row>
    <row r="402" spans="8:8">
      <c r="H402" s="61">
        <f t="shared" si="6"/>
        <v>0</v>
      </c>
    </row>
    <row r="403" spans="8:8">
      <c r="H403" s="61">
        <f t="shared" si="6"/>
        <v>0</v>
      </c>
    </row>
    <row r="404" spans="8:8">
      <c r="H404" s="61">
        <f t="shared" si="6"/>
        <v>0</v>
      </c>
    </row>
    <row r="405" spans="8:8">
      <c r="H405" s="61">
        <f t="shared" si="6"/>
        <v>0</v>
      </c>
    </row>
    <row r="406" spans="8:8">
      <c r="H406" s="61">
        <f t="shared" si="6"/>
        <v>0</v>
      </c>
    </row>
    <row r="407" spans="8:8">
      <c r="H407" s="61">
        <f t="shared" si="6"/>
        <v>0</v>
      </c>
    </row>
    <row r="408" spans="8:8">
      <c r="H408" s="61">
        <f t="shared" si="6"/>
        <v>0</v>
      </c>
    </row>
    <row r="409" spans="8:8">
      <c r="H409" s="61">
        <f t="shared" si="6"/>
        <v>0</v>
      </c>
    </row>
    <row r="410" spans="8:8">
      <c r="H410" s="61">
        <f t="shared" si="6"/>
        <v>0</v>
      </c>
    </row>
    <row r="411" spans="8:8">
      <c r="H411" s="61">
        <f t="shared" si="6"/>
        <v>0</v>
      </c>
    </row>
    <row r="412" spans="8:8">
      <c r="H412" s="61">
        <f t="shared" si="6"/>
        <v>0</v>
      </c>
    </row>
    <row r="413" spans="8:8">
      <c r="H413" s="61">
        <f t="shared" si="6"/>
        <v>0</v>
      </c>
    </row>
    <row r="414" spans="8:8">
      <c r="H414" s="61">
        <f t="shared" si="6"/>
        <v>0</v>
      </c>
    </row>
    <row r="415" spans="8:8">
      <c r="H415" s="61">
        <f t="shared" si="6"/>
        <v>0</v>
      </c>
    </row>
    <row r="416" spans="8:8">
      <c r="H416" s="61">
        <f t="shared" si="6"/>
        <v>0</v>
      </c>
    </row>
    <row r="417" spans="8:8">
      <c r="H417" s="61">
        <f t="shared" si="6"/>
        <v>0</v>
      </c>
    </row>
    <row r="418" spans="8:8">
      <c r="H418" s="61">
        <f t="shared" si="6"/>
        <v>0</v>
      </c>
    </row>
    <row r="419" spans="8:8">
      <c r="H419" s="61">
        <f t="shared" si="6"/>
        <v>0</v>
      </c>
    </row>
    <row r="420" spans="8:8">
      <c r="H420" s="61">
        <f t="shared" si="6"/>
        <v>0</v>
      </c>
    </row>
    <row r="421" spans="8:8">
      <c r="H421" s="61">
        <f t="shared" si="6"/>
        <v>0</v>
      </c>
    </row>
    <row r="422" spans="8:8">
      <c r="H422" s="61">
        <f t="shared" ref="H422:H485" si="7">E422+G422</f>
        <v>0</v>
      </c>
    </row>
    <row r="423" spans="8:8">
      <c r="H423" s="61">
        <f t="shared" si="7"/>
        <v>0</v>
      </c>
    </row>
    <row r="424" spans="8:8">
      <c r="H424" s="61">
        <f t="shared" si="7"/>
        <v>0</v>
      </c>
    </row>
    <row r="425" spans="8:8">
      <c r="H425" s="61">
        <f t="shared" si="7"/>
        <v>0</v>
      </c>
    </row>
    <row r="426" spans="8:8">
      <c r="H426" s="61">
        <f t="shared" si="7"/>
        <v>0</v>
      </c>
    </row>
    <row r="427" spans="8:8">
      <c r="H427" s="61">
        <f t="shared" si="7"/>
        <v>0</v>
      </c>
    </row>
    <row r="428" spans="8:8">
      <c r="H428" s="61">
        <f t="shared" si="7"/>
        <v>0</v>
      </c>
    </row>
    <row r="429" spans="8:8">
      <c r="H429" s="61">
        <f t="shared" si="7"/>
        <v>0</v>
      </c>
    </row>
    <row r="430" spans="8:8">
      <c r="H430" s="61">
        <f t="shared" si="7"/>
        <v>0</v>
      </c>
    </row>
    <row r="431" spans="8:8">
      <c r="H431" s="61">
        <f t="shared" si="7"/>
        <v>0</v>
      </c>
    </row>
    <row r="432" spans="8:8">
      <c r="H432" s="61">
        <f t="shared" si="7"/>
        <v>0</v>
      </c>
    </row>
    <row r="433" spans="8:8">
      <c r="H433" s="61">
        <f t="shared" si="7"/>
        <v>0</v>
      </c>
    </row>
    <row r="434" spans="8:8">
      <c r="H434" s="61">
        <f t="shared" si="7"/>
        <v>0</v>
      </c>
    </row>
    <row r="435" spans="8:8">
      <c r="H435" s="61">
        <f t="shared" si="7"/>
        <v>0</v>
      </c>
    </row>
    <row r="436" spans="8:8">
      <c r="H436" s="61">
        <f t="shared" si="7"/>
        <v>0</v>
      </c>
    </row>
    <row r="437" spans="8:8">
      <c r="H437" s="61">
        <f t="shared" si="7"/>
        <v>0</v>
      </c>
    </row>
    <row r="438" spans="8:8">
      <c r="H438" s="61">
        <f t="shared" si="7"/>
        <v>0</v>
      </c>
    </row>
    <row r="439" spans="8:8">
      <c r="H439" s="61">
        <f t="shared" si="7"/>
        <v>0</v>
      </c>
    </row>
    <row r="440" spans="8:8">
      <c r="H440" s="61">
        <f t="shared" si="7"/>
        <v>0</v>
      </c>
    </row>
    <row r="441" spans="8:8">
      <c r="H441" s="61">
        <f t="shared" si="7"/>
        <v>0</v>
      </c>
    </row>
    <row r="442" spans="8:8">
      <c r="H442" s="61">
        <f t="shared" si="7"/>
        <v>0</v>
      </c>
    </row>
    <row r="443" spans="8:8">
      <c r="H443" s="61">
        <f t="shared" si="7"/>
        <v>0</v>
      </c>
    </row>
    <row r="444" spans="8:8">
      <c r="H444" s="61">
        <f t="shared" si="7"/>
        <v>0</v>
      </c>
    </row>
    <row r="445" spans="8:8">
      <c r="H445" s="61">
        <f t="shared" si="7"/>
        <v>0</v>
      </c>
    </row>
    <row r="446" spans="8:8">
      <c r="H446" s="61">
        <f t="shared" si="7"/>
        <v>0</v>
      </c>
    </row>
    <row r="447" spans="8:8">
      <c r="H447" s="61">
        <f t="shared" si="7"/>
        <v>0</v>
      </c>
    </row>
    <row r="448" spans="8:8">
      <c r="H448" s="61">
        <f t="shared" si="7"/>
        <v>0</v>
      </c>
    </row>
    <row r="449" spans="8:8">
      <c r="H449" s="61">
        <f t="shared" si="7"/>
        <v>0</v>
      </c>
    </row>
    <row r="450" spans="8:8">
      <c r="H450" s="61">
        <f t="shared" si="7"/>
        <v>0</v>
      </c>
    </row>
    <row r="451" spans="8:8">
      <c r="H451" s="61">
        <f t="shared" si="7"/>
        <v>0</v>
      </c>
    </row>
    <row r="452" spans="8:8">
      <c r="H452" s="61">
        <f t="shared" si="7"/>
        <v>0</v>
      </c>
    </row>
    <row r="453" spans="8:8">
      <c r="H453" s="61">
        <f t="shared" si="7"/>
        <v>0</v>
      </c>
    </row>
    <row r="454" spans="8:8">
      <c r="H454" s="61">
        <f t="shared" si="7"/>
        <v>0</v>
      </c>
    </row>
    <row r="455" spans="8:8">
      <c r="H455" s="61">
        <f t="shared" si="7"/>
        <v>0</v>
      </c>
    </row>
    <row r="456" spans="8:8">
      <c r="H456" s="61">
        <f t="shared" si="7"/>
        <v>0</v>
      </c>
    </row>
    <row r="457" spans="8:8">
      <c r="H457" s="61">
        <f t="shared" si="7"/>
        <v>0</v>
      </c>
    </row>
    <row r="458" spans="8:8">
      <c r="H458" s="61">
        <f t="shared" si="7"/>
        <v>0</v>
      </c>
    </row>
    <row r="459" spans="8:8">
      <c r="H459" s="61">
        <f t="shared" si="7"/>
        <v>0</v>
      </c>
    </row>
    <row r="460" spans="8:8">
      <c r="H460" s="61">
        <f t="shared" si="7"/>
        <v>0</v>
      </c>
    </row>
    <row r="461" spans="8:8">
      <c r="H461" s="61">
        <f t="shared" si="7"/>
        <v>0</v>
      </c>
    </row>
    <row r="462" spans="8:8">
      <c r="H462" s="61">
        <f t="shared" si="7"/>
        <v>0</v>
      </c>
    </row>
    <row r="463" spans="8:8">
      <c r="H463" s="61">
        <f t="shared" si="7"/>
        <v>0</v>
      </c>
    </row>
    <row r="464" spans="8:8">
      <c r="H464" s="61">
        <f t="shared" si="7"/>
        <v>0</v>
      </c>
    </row>
    <row r="465" spans="8:8">
      <c r="H465" s="61">
        <f t="shared" si="7"/>
        <v>0</v>
      </c>
    </row>
    <row r="466" spans="8:8">
      <c r="H466" s="61">
        <f t="shared" si="7"/>
        <v>0</v>
      </c>
    </row>
    <row r="467" spans="8:8">
      <c r="H467" s="61">
        <f t="shared" si="7"/>
        <v>0</v>
      </c>
    </row>
    <row r="468" spans="8:8">
      <c r="H468" s="61">
        <f t="shared" si="7"/>
        <v>0</v>
      </c>
    </row>
    <row r="469" spans="8:8">
      <c r="H469" s="61">
        <f t="shared" si="7"/>
        <v>0</v>
      </c>
    </row>
    <row r="470" spans="8:8">
      <c r="H470" s="61">
        <f t="shared" si="7"/>
        <v>0</v>
      </c>
    </row>
    <row r="471" spans="8:8">
      <c r="H471" s="61">
        <f t="shared" si="7"/>
        <v>0</v>
      </c>
    </row>
    <row r="472" spans="8:8">
      <c r="H472" s="61">
        <f t="shared" si="7"/>
        <v>0</v>
      </c>
    </row>
    <row r="473" spans="8:8">
      <c r="H473" s="61">
        <f t="shared" si="7"/>
        <v>0</v>
      </c>
    </row>
    <row r="474" spans="8:8">
      <c r="H474" s="61">
        <f t="shared" si="7"/>
        <v>0</v>
      </c>
    </row>
    <row r="475" spans="8:8">
      <c r="H475" s="61">
        <f t="shared" si="7"/>
        <v>0</v>
      </c>
    </row>
    <row r="476" spans="8:8">
      <c r="H476" s="61">
        <f t="shared" si="7"/>
        <v>0</v>
      </c>
    </row>
    <row r="477" spans="8:8">
      <c r="H477" s="61">
        <f t="shared" si="7"/>
        <v>0</v>
      </c>
    </row>
    <row r="478" spans="8:8">
      <c r="H478" s="61">
        <f t="shared" si="7"/>
        <v>0</v>
      </c>
    </row>
    <row r="479" spans="8:8">
      <c r="H479" s="61">
        <f t="shared" si="7"/>
        <v>0</v>
      </c>
    </row>
    <row r="480" spans="8:8">
      <c r="H480" s="61">
        <f t="shared" si="7"/>
        <v>0</v>
      </c>
    </row>
    <row r="481" spans="8:8">
      <c r="H481" s="61">
        <f t="shared" si="7"/>
        <v>0</v>
      </c>
    </row>
    <row r="482" spans="8:8">
      <c r="H482" s="61">
        <f t="shared" si="7"/>
        <v>0</v>
      </c>
    </row>
    <row r="483" spans="8:8">
      <c r="H483" s="61">
        <f t="shared" si="7"/>
        <v>0</v>
      </c>
    </row>
    <row r="484" spans="8:8">
      <c r="H484" s="61">
        <f t="shared" si="7"/>
        <v>0</v>
      </c>
    </row>
    <row r="485" spans="8:8">
      <c r="H485" s="61">
        <f t="shared" si="7"/>
        <v>0</v>
      </c>
    </row>
    <row r="486" spans="8:8">
      <c r="H486" s="61">
        <f t="shared" ref="H486:H503" si="8">E486+G486</f>
        <v>0</v>
      </c>
    </row>
    <row r="487" spans="8:8">
      <c r="H487" s="61">
        <f t="shared" si="8"/>
        <v>0</v>
      </c>
    </row>
    <row r="488" spans="8:8">
      <c r="H488" s="61">
        <f t="shared" si="8"/>
        <v>0</v>
      </c>
    </row>
    <row r="489" spans="8:8">
      <c r="H489" s="61">
        <f t="shared" si="8"/>
        <v>0</v>
      </c>
    </row>
    <row r="490" spans="8:8">
      <c r="H490" s="61">
        <f t="shared" si="8"/>
        <v>0</v>
      </c>
    </row>
    <row r="491" spans="8:8">
      <c r="H491" s="61">
        <f t="shared" si="8"/>
        <v>0</v>
      </c>
    </row>
    <row r="492" spans="8:8">
      <c r="H492" s="61">
        <f t="shared" si="8"/>
        <v>0</v>
      </c>
    </row>
    <row r="493" spans="8:8">
      <c r="H493" s="61">
        <f t="shared" si="8"/>
        <v>0</v>
      </c>
    </row>
    <row r="494" spans="8:8">
      <c r="H494" s="61">
        <f t="shared" si="8"/>
        <v>0</v>
      </c>
    </row>
    <row r="495" spans="8:8">
      <c r="H495" s="61">
        <f t="shared" si="8"/>
        <v>0</v>
      </c>
    </row>
    <row r="496" spans="8:8">
      <c r="H496" s="61">
        <f t="shared" si="8"/>
        <v>0</v>
      </c>
    </row>
    <row r="497" spans="8:8">
      <c r="H497" s="61">
        <f t="shared" si="8"/>
        <v>0</v>
      </c>
    </row>
    <row r="498" spans="8:8">
      <c r="H498" s="61">
        <f t="shared" si="8"/>
        <v>0</v>
      </c>
    </row>
    <row r="499" spans="8:8">
      <c r="H499" s="61">
        <f t="shared" si="8"/>
        <v>0</v>
      </c>
    </row>
    <row r="500" spans="8:8">
      <c r="H500" s="61">
        <f t="shared" si="8"/>
        <v>0</v>
      </c>
    </row>
    <row r="501" spans="8:8">
      <c r="H501" s="61">
        <f t="shared" si="8"/>
        <v>0</v>
      </c>
    </row>
    <row r="502" spans="8:8">
      <c r="H502" s="61">
        <f t="shared" si="8"/>
        <v>0</v>
      </c>
    </row>
    <row r="503" spans="8:8">
      <c r="H503" s="61">
        <f t="shared" si="8"/>
        <v>0</v>
      </c>
    </row>
  </sheetData>
  <mergeCells count="23">
    <mergeCell ref="B7:D7"/>
    <mergeCell ref="B6:D6"/>
    <mergeCell ref="E5:E6"/>
    <mergeCell ref="A5:D5"/>
    <mergeCell ref="B37:D38"/>
    <mergeCell ref="A37:A38"/>
    <mergeCell ref="A32:A33"/>
    <mergeCell ref="E32:E33"/>
    <mergeCell ref="E37:E38"/>
    <mergeCell ref="H5:H6"/>
    <mergeCell ref="F5:F6"/>
    <mergeCell ref="G5:G6"/>
    <mergeCell ref="A1:H1"/>
    <mergeCell ref="A2:H2"/>
    <mergeCell ref="A3:B4"/>
    <mergeCell ref="C3:G4"/>
    <mergeCell ref="H3:H4"/>
    <mergeCell ref="F37:F38"/>
    <mergeCell ref="G37:G38"/>
    <mergeCell ref="H37:H38"/>
    <mergeCell ref="H32:H33"/>
    <mergeCell ref="F32:F33"/>
    <mergeCell ref="G32:G33"/>
  </mergeCells>
  <phoneticPr fontId="3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98" firstPageNumber="9" orientation="portrait" useFirstPageNumber="1" r:id="rId1"/>
  <headerFooter differentOddEven="1" alignWithMargins="0">
    <oddHeader>&amp;R&amp;"標楷體,標準"&amp;14&amp;P</oddHeader>
    <evenHeader>&amp;L&amp;"標楷體,標準"&amp;14&amp;P</evenHead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9"/>
  </sheetPr>
  <dimension ref="A1:I61"/>
  <sheetViews>
    <sheetView showZeros="0" view="pageBreakPreview" topLeftCell="A49" zoomScaleNormal="115" zoomScaleSheetLayoutView="100" workbookViewId="0">
      <selection activeCell="L7" sqref="L7"/>
    </sheetView>
  </sheetViews>
  <sheetFormatPr defaultRowHeight="16.5"/>
  <cols>
    <col min="1" max="1" width="3.125" style="34" customWidth="1"/>
    <col min="2" max="2" width="7.75" style="34" customWidth="1"/>
    <col min="3" max="3" width="4.75" style="34" customWidth="1"/>
    <col min="4" max="4" width="15.375" style="34" customWidth="1"/>
    <col min="5" max="5" width="15.5" style="34" customWidth="1"/>
    <col min="6" max="7" width="12.125" style="34" customWidth="1"/>
    <col min="8" max="8" width="16.5" style="34" customWidth="1"/>
    <col min="9" max="9" width="13.375" style="34" bestFit="1" customWidth="1"/>
    <col min="10" max="16384" width="9" style="34"/>
  </cols>
  <sheetData>
    <row r="1" spans="1:9" ht="59.25" customHeight="1">
      <c r="A1" s="125" t="s">
        <v>69</v>
      </c>
      <c r="B1" s="125"/>
      <c r="C1" s="125"/>
      <c r="D1" s="125"/>
      <c r="E1" s="125"/>
      <c r="F1" s="125"/>
      <c r="G1" s="125"/>
      <c r="H1" s="125"/>
    </row>
    <row r="2" spans="1:9" ht="25.5" customHeight="1">
      <c r="A2" s="125" t="s">
        <v>70</v>
      </c>
      <c r="B2" s="125"/>
      <c r="C2" s="125"/>
      <c r="D2" s="125"/>
      <c r="E2" s="125"/>
      <c r="F2" s="125"/>
      <c r="G2" s="125"/>
      <c r="H2" s="125"/>
    </row>
    <row r="3" spans="1:9" ht="20.100000000000001" customHeight="1">
      <c r="A3" s="126" t="s">
        <v>71</v>
      </c>
      <c r="B3" s="126"/>
      <c r="C3" s="128" t="s">
        <v>111</v>
      </c>
      <c r="D3" s="128"/>
      <c r="E3" s="128"/>
      <c r="F3" s="128"/>
      <c r="G3" s="128"/>
      <c r="H3" s="130" t="s">
        <v>72</v>
      </c>
    </row>
    <row r="4" spans="1:9" ht="20.100000000000001" customHeight="1" thickBot="1">
      <c r="A4" s="127"/>
      <c r="B4" s="127"/>
      <c r="C4" s="129"/>
      <c r="D4" s="129"/>
      <c r="E4" s="129"/>
      <c r="F4" s="129"/>
      <c r="G4" s="129"/>
      <c r="H4" s="131"/>
    </row>
    <row r="5" spans="1:9" ht="22.5" customHeight="1">
      <c r="A5" s="132" t="s">
        <v>73</v>
      </c>
      <c r="B5" s="132"/>
      <c r="C5" s="132"/>
      <c r="D5" s="133"/>
      <c r="E5" s="134" t="s">
        <v>74</v>
      </c>
      <c r="F5" s="136" t="s">
        <v>75</v>
      </c>
      <c r="G5" s="138" t="s">
        <v>76</v>
      </c>
      <c r="H5" s="134" t="s">
        <v>77</v>
      </c>
    </row>
    <row r="6" spans="1:9" ht="22.5" customHeight="1" thickBot="1">
      <c r="A6" s="36" t="s">
        <v>68</v>
      </c>
      <c r="B6" s="115" t="s">
        <v>78</v>
      </c>
      <c r="C6" s="116"/>
      <c r="D6" s="117"/>
      <c r="E6" s="135"/>
      <c r="F6" s="137"/>
      <c r="G6" s="139"/>
      <c r="H6" s="135"/>
    </row>
    <row r="7" spans="1:9" s="20" customFormat="1" ht="39.950000000000003" customHeight="1">
      <c r="A7" s="8"/>
      <c r="B7" s="140" t="s">
        <v>79</v>
      </c>
      <c r="C7" s="141"/>
      <c r="D7" s="142"/>
      <c r="E7" s="62">
        <f>E8+E20+E22+E26+E31+E37+E39+E42+E45</f>
        <v>2251064897</v>
      </c>
      <c r="F7" s="4">
        <f>F8+F20+F22+F26+F31+F37+F39+F42+F45</f>
        <v>0</v>
      </c>
      <c r="G7" s="4">
        <f>G8+G20+G22+G26+G31+G37+G39+G42+G45</f>
        <v>0</v>
      </c>
      <c r="H7" s="63">
        <f>H8+H20+H22+H26+H31+H37+H39+H42+H45</f>
        <v>2251064897</v>
      </c>
      <c r="I7" s="64"/>
    </row>
    <row r="8" spans="1:9" s="20" customFormat="1" ht="39.950000000000003" customHeight="1">
      <c r="A8" s="8"/>
      <c r="B8" s="65" t="s">
        <v>28</v>
      </c>
      <c r="C8" s="66"/>
      <c r="D8" s="67"/>
      <c r="E8" s="62">
        <f>SUM(E9:E19)</f>
        <v>211392426</v>
      </c>
      <c r="F8" s="4">
        <v>0</v>
      </c>
      <c r="G8" s="62">
        <f t="shared" ref="G8" si="0">SUM(G9:G19)</f>
        <v>1588097</v>
      </c>
      <c r="H8" s="68">
        <f>SUM(E8:G8)</f>
        <v>212980523</v>
      </c>
      <c r="I8" s="69"/>
    </row>
    <row r="9" spans="1:9" s="20" customFormat="1" ht="39.950000000000003" customHeight="1">
      <c r="A9" s="2">
        <v>1</v>
      </c>
      <c r="B9" s="65" t="s">
        <v>49</v>
      </c>
      <c r="D9" s="32"/>
      <c r="E9" s="62">
        <v>1226327</v>
      </c>
      <c r="F9" s="4">
        <v>0</v>
      </c>
      <c r="G9" s="4">
        <v>0</v>
      </c>
      <c r="H9" s="68">
        <f t="shared" ref="H9:H13" si="1">SUM(E9:G9)</f>
        <v>1226327</v>
      </c>
    </row>
    <row r="10" spans="1:9" s="20" customFormat="1" ht="39.950000000000003" customHeight="1">
      <c r="A10" s="2">
        <v>2</v>
      </c>
      <c r="B10" s="65" t="s">
        <v>29</v>
      </c>
      <c r="D10" s="32"/>
      <c r="E10" s="62">
        <v>6142146</v>
      </c>
      <c r="F10" s="4">
        <v>0</v>
      </c>
      <c r="G10" s="62">
        <v>501767</v>
      </c>
      <c r="H10" s="68">
        <f t="shared" si="1"/>
        <v>6643913</v>
      </c>
    </row>
    <row r="11" spans="1:9" s="20" customFormat="1" ht="39.950000000000003" customHeight="1">
      <c r="A11" s="2">
        <v>3</v>
      </c>
      <c r="B11" s="65" t="s">
        <v>50</v>
      </c>
      <c r="D11" s="32"/>
      <c r="E11" s="62">
        <v>3486627</v>
      </c>
      <c r="F11" s="4">
        <v>0</v>
      </c>
      <c r="G11" s="4">
        <v>0</v>
      </c>
      <c r="H11" s="68">
        <f t="shared" si="1"/>
        <v>3486627</v>
      </c>
    </row>
    <row r="12" spans="1:9" s="20" customFormat="1" ht="39.950000000000003" customHeight="1">
      <c r="A12" s="2">
        <v>4</v>
      </c>
      <c r="B12" s="65" t="s">
        <v>30</v>
      </c>
      <c r="D12" s="32"/>
      <c r="E12" s="62">
        <v>61095158</v>
      </c>
      <c r="F12" s="4">
        <v>0</v>
      </c>
      <c r="G12" s="4">
        <v>33575</v>
      </c>
      <c r="H12" s="68">
        <f t="shared" si="1"/>
        <v>61128733</v>
      </c>
    </row>
    <row r="13" spans="1:9" s="20" customFormat="1" ht="39.950000000000003" customHeight="1">
      <c r="A13" s="2">
        <v>5</v>
      </c>
      <c r="B13" s="65" t="s">
        <v>51</v>
      </c>
      <c r="D13" s="32"/>
      <c r="E13" s="62">
        <v>1632852</v>
      </c>
      <c r="F13" s="4">
        <v>0</v>
      </c>
      <c r="G13" s="4">
        <v>0</v>
      </c>
      <c r="H13" s="68">
        <f t="shared" si="1"/>
        <v>1632852</v>
      </c>
    </row>
    <row r="14" spans="1:9" s="20" customFormat="1" ht="39.950000000000003" customHeight="1">
      <c r="A14" s="2">
        <v>6</v>
      </c>
      <c r="B14" s="65" t="s">
        <v>52</v>
      </c>
      <c r="D14" s="32"/>
      <c r="E14" s="62">
        <v>2579990</v>
      </c>
      <c r="F14" s="4">
        <v>0</v>
      </c>
      <c r="G14" s="4">
        <v>66284</v>
      </c>
      <c r="H14" s="68">
        <f t="shared" ref="H14:H44" si="2">SUM(E14:G14)</f>
        <v>2646274</v>
      </c>
    </row>
    <row r="15" spans="1:9" s="20" customFormat="1" ht="39.950000000000003" customHeight="1">
      <c r="A15" s="2">
        <v>7</v>
      </c>
      <c r="B15" s="65" t="s">
        <v>31</v>
      </c>
      <c r="D15" s="32"/>
      <c r="E15" s="62">
        <v>41621127</v>
      </c>
      <c r="F15" s="4">
        <v>0</v>
      </c>
      <c r="G15" s="4">
        <v>781509</v>
      </c>
      <c r="H15" s="68">
        <f t="shared" si="2"/>
        <v>42402636</v>
      </c>
    </row>
    <row r="16" spans="1:9" s="20" customFormat="1" ht="39.950000000000003" customHeight="1">
      <c r="A16" s="2">
        <v>8</v>
      </c>
      <c r="B16" s="65" t="s">
        <v>12</v>
      </c>
      <c r="D16" s="32"/>
      <c r="E16" s="62">
        <v>24208413</v>
      </c>
      <c r="F16" s="4">
        <v>0</v>
      </c>
      <c r="G16" s="4">
        <v>90111</v>
      </c>
      <c r="H16" s="68">
        <f>SUM(E16:G16)</f>
        <v>24298524</v>
      </c>
    </row>
    <row r="17" spans="1:8" s="20" customFormat="1" ht="39.950000000000003" customHeight="1">
      <c r="A17" s="2">
        <v>9</v>
      </c>
      <c r="B17" s="65" t="s">
        <v>32</v>
      </c>
      <c r="D17" s="32"/>
      <c r="E17" s="62">
        <v>30333636</v>
      </c>
      <c r="F17" s="4">
        <v>0</v>
      </c>
      <c r="G17" s="4">
        <v>0</v>
      </c>
      <c r="H17" s="68">
        <f t="shared" si="2"/>
        <v>30333636</v>
      </c>
    </row>
    <row r="18" spans="1:8" s="20" customFormat="1" ht="39.950000000000003" customHeight="1">
      <c r="A18" s="2">
        <v>10</v>
      </c>
      <c r="B18" s="65" t="s">
        <v>33</v>
      </c>
      <c r="D18" s="32"/>
      <c r="E18" s="62">
        <v>37684507</v>
      </c>
      <c r="F18" s="4">
        <v>0</v>
      </c>
      <c r="G18" s="62">
        <v>114851</v>
      </c>
      <c r="H18" s="68">
        <f t="shared" si="2"/>
        <v>37799358</v>
      </c>
    </row>
    <row r="19" spans="1:8" s="20" customFormat="1" ht="39.950000000000003" customHeight="1">
      <c r="A19" s="2">
        <v>11</v>
      </c>
      <c r="B19" s="65" t="s">
        <v>53</v>
      </c>
      <c r="D19" s="32"/>
      <c r="E19" s="62">
        <v>1381643</v>
      </c>
      <c r="F19" s="4">
        <v>0</v>
      </c>
      <c r="G19" s="4">
        <v>0</v>
      </c>
      <c r="H19" s="68">
        <f t="shared" si="2"/>
        <v>1381643</v>
      </c>
    </row>
    <row r="20" spans="1:8" s="20" customFormat="1" ht="39.950000000000003" customHeight="1">
      <c r="A20" s="2"/>
      <c r="B20" s="65" t="s">
        <v>54</v>
      </c>
      <c r="C20" s="66"/>
      <c r="D20" s="67"/>
      <c r="E20" s="62">
        <f>E21</f>
        <v>357175406</v>
      </c>
      <c r="F20" s="4">
        <v>0</v>
      </c>
      <c r="G20" s="4">
        <f>G21</f>
        <v>949115</v>
      </c>
      <c r="H20" s="68">
        <f t="shared" si="2"/>
        <v>358124521</v>
      </c>
    </row>
    <row r="21" spans="1:8" s="20" customFormat="1" ht="39.950000000000003" customHeight="1" thickBot="1">
      <c r="A21" s="5">
        <v>12</v>
      </c>
      <c r="B21" s="70" t="s">
        <v>55</v>
      </c>
      <c r="C21" s="43"/>
      <c r="D21" s="44"/>
      <c r="E21" s="71">
        <v>357175406</v>
      </c>
      <c r="F21" s="6">
        <v>0</v>
      </c>
      <c r="G21" s="6">
        <v>949115</v>
      </c>
      <c r="H21" s="72">
        <f t="shared" si="2"/>
        <v>358124521</v>
      </c>
    </row>
    <row r="22" spans="1:8" s="20" customFormat="1" ht="39.950000000000003" customHeight="1">
      <c r="A22" s="7"/>
      <c r="B22" s="73" t="s">
        <v>34</v>
      </c>
      <c r="C22" s="74"/>
      <c r="D22" s="67"/>
      <c r="E22" s="62">
        <f>SUM(E23:E25)</f>
        <v>448110697</v>
      </c>
      <c r="F22" s="50">
        <v>0</v>
      </c>
      <c r="G22" s="62">
        <f>SUM(G23:G25)</f>
        <v>678042</v>
      </c>
      <c r="H22" s="68">
        <f>SUM(E22:G22)</f>
        <v>448788739</v>
      </c>
    </row>
    <row r="23" spans="1:8" s="20" customFormat="1" ht="39.950000000000003" customHeight="1">
      <c r="A23" s="8">
        <v>13</v>
      </c>
      <c r="B23" s="65" t="s">
        <v>56</v>
      </c>
      <c r="D23" s="32"/>
      <c r="E23" s="62">
        <v>307489179</v>
      </c>
      <c r="F23" s="4">
        <v>0</v>
      </c>
      <c r="G23" s="4">
        <v>651306</v>
      </c>
      <c r="H23" s="68">
        <f t="shared" si="2"/>
        <v>308140485</v>
      </c>
    </row>
    <row r="24" spans="1:8" s="20" customFormat="1" ht="39.950000000000003" customHeight="1">
      <c r="A24" s="2">
        <v>14</v>
      </c>
      <c r="B24" s="65" t="s">
        <v>35</v>
      </c>
      <c r="C24" s="40"/>
      <c r="D24" s="32"/>
      <c r="E24" s="62">
        <v>114414821</v>
      </c>
      <c r="F24" s="4">
        <v>0</v>
      </c>
      <c r="G24" s="4">
        <v>0</v>
      </c>
      <c r="H24" s="68">
        <f t="shared" si="2"/>
        <v>114414821</v>
      </c>
    </row>
    <row r="25" spans="1:8" s="20" customFormat="1" ht="39.950000000000003" customHeight="1">
      <c r="A25" s="2">
        <v>15</v>
      </c>
      <c r="B25" s="65" t="s">
        <v>36</v>
      </c>
      <c r="C25" s="40"/>
      <c r="D25" s="32"/>
      <c r="E25" s="62">
        <v>26206697</v>
      </c>
      <c r="F25" s="4">
        <v>0</v>
      </c>
      <c r="G25" s="4">
        <v>26736</v>
      </c>
      <c r="H25" s="68">
        <f t="shared" si="2"/>
        <v>26233433</v>
      </c>
    </row>
    <row r="26" spans="1:8" s="20" customFormat="1" ht="39.950000000000003" customHeight="1">
      <c r="A26" s="2"/>
      <c r="B26" s="65" t="s">
        <v>37</v>
      </c>
      <c r="C26" s="66"/>
      <c r="D26" s="67"/>
      <c r="E26" s="62">
        <f>SUM(E27:E30)</f>
        <v>255433838</v>
      </c>
      <c r="F26" s="4">
        <v>0</v>
      </c>
      <c r="G26" s="62">
        <f>SUM(G27:G30)</f>
        <v>1654174</v>
      </c>
      <c r="H26" s="68">
        <f t="shared" si="2"/>
        <v>257088012</v>
      </c>
    </row>
    <row r="27" spans="1:8" s="20" customFormat="1" ht="39.950000000000003" customHeight="1">
      <c r="A27" s="8">
        <v>16</v>
      </c>
      <c r="B27" s="65" t="s">
        <v>38</v>
      </c>
      <c r="D27" s="32"/>
      <c r="E27" s="62">
        <v>102085236</v>
      </c>
      <c r="F27" s="4">
        <v>0</v>
      </c>
      <c r="G27" s="62">
        <v>1618492</v>
      </c>
      <c r="H27" s="68">
        <f t="shared" si="2"/>
        <v>103703728</v>
      </c>
    </row>
    <row r="28" spans="1:8" s="20" customFormat="1" ht="39.950000000000003" customHeight="1">
      <c r="A28" s="2">
        <v>17</v>
      </c>
      <c r="B28" s="65" t="s">
        <v>57</v>
      </c>
      <c r="C28" s="40"/>
      <c r="D28" s="32"/>
      <c r="E28" s="62">
        <v>8844231</v>
      </c>
      <c r="F28" s="4">
        <v>0</v>
      </c>
      <c r="G28" s="4">
        <v>0</v>
      </c>
      <c r="H28" s="68">
        <f t="shared" si="2"/>
        <v>8844231</v>
      </c>
    </row>
    <row r="29" spans="1:8" s="20" customFormat="1" ht="39.950000000000003" customHeight="1">
      <c r="A29" s="2">
        <v>18</v>
      </c>
      <c r="B29" s="65" t="s">
        <v>39</v>
      </c>
      <c r="C29" s="40"/>
      <c r="D29" s="32"/>
      <c r="E29" s="62">
        <v>91099608</v>
      </c>
      <c r="F29" s="4">
        <v>0</v>
      </c>
      <c r="G29" s="4">
        <v>6866</v>
      </c>
      <c r="H29" s="68">
        <f t="shared" si="2"/>
        <v>91106474</v>
      </c>
    </row>
    <row r="30" spans="1:8" s="20" customFormat="1" ht="39.950000000000003" customHeight="1">
      <c r="A30" s="2">
        <v>19</v>
      </c>
      <c r="B30" s="65" t="s">
        <v>40</v>
      </c>
      <c r="D30" s="32"/>
      <c r="E30" s="62">
        <v>53404763</v>
      </c>
      <c r="F30" s="4">
        <v>0</v>
      </c>
      <c r="G30" s="62">
        <v>28816</v>
      </c>
      <c r="H30" s="68">
        <f t="shared" si="2"/>
        <v>53433579</v>
      </c>
    </row>
    <row r="31" spans="1:8" s="20" customFormat="1" ht="39.950000000000003" customHeight="1">
      <c r="A31" s="2"/>
      <c r="B31" s="65" t="s">
        <v>41</v>
      </c>
      <c r="C31" s="66"/>
      <c r="D31" s="67"/>
      <c r="E31" s="62">
        <f>SUM(E32:E36)</f>
        <v>600385096</v>
      </c>
      <c r="F31" s="4">
        <v>0</v>
      </c>
      <c r="G31" s="62">
        <f>SUM(G32:G36)</f>
        <v>2035830</v>
      </c>
      <c r="H31" s="68">
        <f>SUM(E31:G31)</f>
        <v>602420926</v>
      </c>
    </row>
    <row r="32" spans="1:8" s="20" customFormat="1" ht="39.950000000000003" customHeight="1">
      <c r="A32" s="2">
        <v>20</v>
      </c>
      <c r="B32" s="65" t="s">
        <v>58</v>
      </c>
      <c r="D32" s="32"/>
      <c r="E32" s="62">
        <v>411569100</v>
      </c>
      <c r="F32" s="4">
        <v>0</v>
      </c>
      <c r="G32" s="4">
        <v>76449</v>
      </c>
      <c r="H32" s="68">
        <f t="shared" si="2"/>
        <v>411645549</v>
      </c>
    </row>
    <row r="33" spans="1:8" s="20" customFormat="1" ht="39.950000000000003" customHeight="1">
      <c r="A33" s="2">
        <v>21</v>
      </c>
      <c r="B33" s="65" t="s">
        <v>59</v>
      </c>
      <c r="D33" s="32"/>
      <c r="E33" s="62">
        <v>8729273</v>
      </c>
      <c r="F33" s="4">
        <v>0</v>
      </c>
      <c r="G33" s="4">
        <v>785543</v>
      </c>
      <c r="H33" s="68">
        <f t="shared" si="2"/>
        <v>9514816</v>
      </c>
    </row>
    <row r="34" spans="1:8" s="20" customFormat="1" ht="39.950000000000003" customHeight="1">
      <c r="A34" s="2">
        <v>22</v>
      </c>
      <c r="B34" s="65" t="s">
        <v>42</v>
      </c>
      <c r="D34" s="32"/>
      <c r="E34" s="62">
        <v>136972084</v>
      </c>
      <c r="F34" s="4">
        <v>0</v>
      </c>
      <c r="G34" s="62">
        <v>919020</v>
      </c>
      <c r="H34" s="68">
        <f t="shared" si="2"/>
        <v>137891104</v>
      </c>
    </row>
    <row r="35" spans="1:8" s="20" customFormat="1" ht="39.950000000000003" customHeight="1">
      <c r="A35" s="2">
        <v>23</v>
      </c>
      <c r="B35" s="65" t="s">
        <v>60</v>
      </c>
      <c r="D35" s="32"/>
      <c r="E35" s="62">
        <v>1716033</v>
      </c>
      <c r="F35" s="4">
        <v>0</v>
      </c>
      <c r="G35" s="4">
        <v>0</v>
      </c>
      <c r="H35" s="68">
        <f t="shared" si="2"/>
        <v>1716033</v>
      </c>
    </row>
    <row r="36" spans="1:8" s="20" customFormat="1" ht="39.75" customHeight="1" thickBot="1">
      <c r="A36" s="9">
        <v>24</v>
      </c>
      <c r="B36" s="70" t="s">
        <v>43</v>
      </c>
      <c r="C36" s="43"/>
      <c r="D36" s="44"/>
      <c r="E36" s="71">
        <v>41398606</v>
      </c>
      <c r="F36" s="6">
        <v>0</v>
      </c>
      <c r="G36" s="71">
        <v>254818</v>
      </c>
      <c r="H36" s="72">
        <f t="shared" si="2"/>
        <v>41653424</v>
      </c>
    </row>
    <row r="37" spans="1:8" s="20" customFormat="1" ht="39.950000000000003" customHeight="1">
      <c r="A37" s="7"/>
      <c r="B37" s="73" t="s">
        <v>44</v>
      </c>
      <c r="C37" s="74"/>
      <c r="D37" s="67"/>
      <c r="E37" s="62">
        <f>E38</f>
        <v>26534574</v>
      </c>
      <c r="F37" s="50">
        <v>0</v>
      </c>
      <c r="G37" s="4">
        <v>0</v>
      </c>
      <c r="H37" s="68">
        <f>SUM(E37:G37)</f>
        <v>26534574</v>
      </c>
    </row>
    <row r="38" spans="1:8" s="20" customFormat="1" ht="39.950000000000003" customHeight="1">
      <c r="A38" s="2">
        <v>25</v>
      </c>
      <c r="B38" s="65" t="s">
        <v>45</v>
      </c>
      <c r="D38" s="32"/>
      <c r="E38" s="62">
        <v>26534574</v>
      </c>
      <c r="F38" s="4">
        <v>0</v>
      </c>
      <c r="G38" s="4">
        <v>0</v>
      </c>
      <c r="H38" s="68">
        <f t="shared" si="2"/>
        <v>26534574</v>
      </c>
    </row>
    <row r="39" spans="1:8" s="20" customFormat="1" ht="39.950000000000003" customHeight="1">
      <c r="A39" s="2"/>
      <c r="B39" s="65" t="s">
        <v>46</v>
      </c>
      <c r="C39" s="66"/>
      <c r="D39" s="67"/>
      <c r="E39" s="62">
        <f>SUM(E40:E41)</f>
        <v>147485157</v>
      </c>
      <c r="F39" s="4">
        <v>0</v>
      </c>
      <c r="G39" s="62">
        <f>SUM(G40:G41)</f>
        <v>253741</v>
      </c>
      <c r="H39" s="68">
        <f t="shared" si="2"/>
        <v>147738898</v>
      </c>
    </row>
    <row r="40" spans="1:8" s="20" customFormat="1" ht="39.950000000000003" customHeight="1">
      <c r="A40" s="2">
        <v>26</v>
      </c>
      <c r="B40" s="65" t="s">
        <v>47</v>
      </c>
      <c r="D40" s="32"/>
      <c r="E40" s="62">
        <v>147262665</v>
      </c>
      <c r="F40" s="4">
        <v>0</v>
      </c>
      <c r="G40" s="4">
        <v>253741</v>
      </c>
      <c r="H40" s="68">
        <f t="shared" si="2"/>
        <v>147516406</v>
      </c>
    </row>
    <row r="41" spans="1:8" s="20" customFormat="1" ht="39.950000000000003" customHeight="1">
      <c r="A41" s="2">
        <v>27</v>
      </c>
      <c r="B41" s="65" t="s">
        <v>61</v>
      </c>
      <c r="D41" s="32"/>
      <c r="E41" s="62">
        <v>222492</v>
      </c>
      <c r="F41" s="4">
        <v>0</v>
      </c>
      <c r="G41" s="4">
        <v>0</v>
      </c>
      <c r="H41" s="68">
        <f t="shared" si="2"/>
        <v>222492</v>
      </c>
    </row>
    <row r="42" spans="1:8" s="20" customFormat="1" ht="39.950000000000003" customHeight="1">
      <c r="A42" s="2"/>
      <c r="B42" s="65" t="s">
        <v>62</v>
      </c>
      <c r="C42" s="66"/>
      <c r="D42" s="67"/>
      <c r="E42" s="62">
        <f>SUM(E43:E44)</f>
        <v>107808344</v>
      </c>
      <c r="F42" s="4">
        <v>0</v>
      </c>
      <c r="G42" s="4">
        <v>0</v>
      </c>
      <c r="H42" s="68">
        <f t="shared" si="2"/>
        <v>107808344</v>
      </c>
    </row>
    <row r="43" spans="1:8" s="20" customFormat="1" ht="39.950000000000003" customHeight="1">
      <c r="A43" s="2">
        <v>28</v>
      </c>
      <c r="B43" s="65" t="s">
        <v>63</v>
      </c>
      <c r="C43" s="40"/>
      <c r="D43" s="32"/>
      <c r="E43" s="62">
        <v>107378389</v>
      </c>
      <c r="F43" s="4">
        <v>0</v>
      </c>
      <c r="G43" s="4">
        <v>0</v>
      </c>
      <c r="H43" s="68">
        <f t="shared" si="2"/>
        <v>107378389</v>
      </c>
    </row>
    <row r="44" spans="1:8" s="20" customFormat="1" ht="39.950000000000003" customHeight="1">
      <c r="A44" s="2">
        <v>29</v>
      </c>
      <c r="B44" s="65" t="s">
        <v>64</v>
      </c>
      <c r="C44" s="40"/>
      <c r="D44" s="32"/>
      <c r="E44" s="62">
        <v>429955</v>
      </c>
      <c r="F44" s="4">
        <v>0</v>
      </c>
      <c r="G44" s="4">
        <v>0</v>
      </c>
      <c r="H44" s="68">
        <f t="shared" si="2"/>
        <v>429955</v>
      </c>
    </row>
    <row r="45" spans="1:8" s="20" customFormat="1" ht="39.950000000000003" customHeight="1">
      <c r="A45" s="2"/>
      <c r="B45" s="65" t="s">
        <v>93</v>
      </c>
      <c r="C45" s="66"/>
      <c r="D45" s="67"/>
      <c r="E45" s="62">
        <f>SUM(E46:E49)</f>
        <v>96739359</v>
      </c>
      <c r="F45" s="4">
        <v>0</v>
      </c>
      <c r="G45" s="4">
        <f>SUM(G46:G49)</f>
        <v>-7158999</v>
      </c>
      <c r="H45" s="68">
        <f>SUM(H46:H49)</f>
        <v>89580360</v>
      </c>
    </row>
    <row r="46" spans="1:8" s="20" customFormat="1" ht="39.950000000000003" customHeight="1">
      <c r="A46" s="2">
        <v>30</v>
      </c>
      <c r="B46" s="65" t="s">
        <v>65</v>
      </c>
      <c r="D46" s="32"/>
      <c r="E46" s="62">
        <v>29051842</v>
      </c>
      <c r="F46" s="4">
        <v>0</v>
      </c>
      <c r="G46" s="4">
        <v>0</v>
      </c>
      <c r="H46" s="68">
        <f>SUM(E46:G46)</f>
        <v>29051842</v>
      </c>
    </row>
    <row r="47" spans="1:8" s="20" customFormat="1" ht="39.950000000000003" customHeight="1">
      <c r="A47" s="2">
        <v>31</v>
      </c>
      <c r="B47" s="65" t="s">
        <v>66</v>
      </c>
      <c r="D47" s="32"/>
      <c r="E47" s="62">
        <v>52000000</v>
      </c>
      <c r="F47" s="4">
        <v>0</v>
      </c>
      <c r="G47" s="4">
        <v>0</v>
      </c>
      <c r="H47" s="68">
        <f>SUM(E47:G47)</f>
        <v>52000000</v>
      </c>
    </row>
    <row r="48" spans="1:8" s="20" customFormat="1" ht="39.950000000000003" customHeight="1">
      <c r="A48" s="2">
        <v>32</v>
      </c>
      <c r="B48" s="65" t="s">
        <v>48</v>
      </c>
      <c r="D48" s="32"/>
      <c r="E48" s="62">
        <v>8287517</v>
      </c>
      <c r="F48" s="4">
        <v>0</v>
      </c>
      <c r="G48" s="4">
        <v>0</v>
      </c>
      <c r="H48" s="68">
        <f>SUM(E48:G48)</f>
        <v>8287517</v>
      </c>
    </row>
    <row r="49" spans="1:8" s="20" customFormat="1" ht="39.950000000000003" customHeight="1">
      <c r="A49" s="2">
        <v>33</v>
      </c>
      <c r="B49" s="65" t="s">
        <v>67</v>
      </c>
      <c r="D49" s="32"/>
      <c r="E49" s="62">
        <v>7400000</v>
      </c>
      <c r="F49" s="4">
        <v>0</v>
      </c>
      <c r="G49" s="4">
        <v>-7158999</v>
      </c>
      <c r="H49" s="68">
        <f>SUM(E49:G49)</f>
        <v>241001</v>
      </c>
    </row>
    <row r="50" spans="1:8" s="20" customFormat="1" ht="39.950000000000003" customHeight="1">
      <c r="A50" s="2"/>
      <c r="B50" s="75"/>
      <c r="D50" s="32"/>
      <c r="E50" s="76"/>
      <c r="F50" s="77"/>
      <c r="G50" s="78"/>
      <c r="H50" s="79"/>
    </row>
    <row r="51" spans="1:8" s="20" customFormat="1" ht="39.950000000000003" customHeight="1" thickBot="1">
      <c r="A51" s="9"/>
      <c r="B51" s="80"/>
      <c r="C51" s="43"/>
      <c r="D51" s="44"/>
      <c r="E51" s="81"/>
      <c r="F51" s="82"/>
      <c r="G51" s="83"/>
      <c r="H51" s="84"/>
    </row>
    <row r="52" spans="1:8" s="20" customFormat="1" ht="31.5" customHeight="1"/>
    <row r="53" spans="1:8" s="20" customFormat="1" ht="31.5" customHeight="1"/>
    <row r="54" spans="1:8" s="20" customFormat="1" ht="31.5" customHeight="1"/>
    <row r="55" spans="1:8" ht="31.35" customHeight="1"/>
    <row r="56" spans="1:8" ht="31.35" customHeight="1"/>
    <row r="57" spans="1:8" ht="31.35" customHeight="1"/>
    <row r="58" spans="1:8" ht="31.35" customHeight="1"/>
    <row r="59" spans="1:8" ht="31.35" customHeight="1"/>
    <row r="60" spans="1:8" ht="31.35" customHeight="1"/>
    <row r="61" spans="1:8" ht="32.1" customHeight="1"/>
  </sheetData>
  <mergeCells count="12">
    <mergeCell ref="B7:D7"/>
    <mergeCell ref="A5:D5"/>
    <mergeCell ref="E5:E6"/>
    <mergeCell ref="F5:F6"/>
    <mergeCell ref="H5:H6"/>
    <mergeCell ref="B6:D6"/>
    <mergeCell ref="G5:G6"/>
    <mergeCell ref="A1:H1"/>
    <mergeCell ref="A2:H2"/>
    <mergeCell ref="A3:B4"/>
    <mergeCell ref="C3:G4"/>
    <mergeCell ref="H3:H4"/>
  </mergeCells>
  <phoneticPr fontId="3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98" firstPageNumber="11" orientation="portrait" useFirstPageNumber="1" r:id="rId1"/>
  <headerFooter differentOddEven="1" alignWithMargins="0">
    <oddHeader>&amp;R&amp;"標楷體,標準"&amp;14&amp;P</oddHeader>
    <evenHeader>&amp;L&amp;"標楷體,標準"&amp;14&amp;P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E0D7E-6BA3-4CDC-87E0-1E65435E4F95}">
  <sheetPr>
    <tabColor rgb="FFFFFF00"/>
    <pageSetUpPr fitToPage="1"/>
  </sheetPr>
  <dimension ref="A1:H489"/>
  <sheetViews>
    <sheetView showZeros="0" view="pageBreakPreview" zoomScaleNormal="100" zoomScaleSheetLayoutView="100" workbookViewId="0">
      <selection activeCell="K11" sqref="K11"/>
    </sheetView>
  </sheetViews>
  <sheetFormatPr defaultRowHeight="16.5"/>
  <cols>
    <col min="1" max="1" width="4.375" style="1" customWidth="1"/>
    <col min="2" max="3" width="13" style="1" customWidth="1"/>
    <col min="4" max="5" width="9.625" style="1" customWidth="1"/>
    <col min="6" max="7" width="18.625" style="1" customWidth="1"/>
    <col min="8" max="256" width="9" style="1"/>
    <col min="257" max="257" width="4.375" style="1" customWidth="1"/>
    <col min="258" max="259" width="13" style="1" customWidth="1"/>
    <col min="260" max="261" width="9.625" style="1" customWidth="1"/>
    <col min="262" max="263" width="18.625" style="1" customWidth="1"/>
    <col min="264" max="512" width="9" style="1"/>
    <col min="513" max="513" width="4.375" style="1" customWidth="1"/>
    <col min="514" max="515" width="13" style="1" customWidth="1"/>
    <col min="516" max="517" width="9.625" style="1" customWidth="1"/>
    <col min="518" max="519" width="18.625" style="1" customWidth="1"/>
    <col min="520" max="768" width="9" style="1"/>
    <col min="769" max="769" width="4.375" style="1" customWidth="1"/>
    <col min="770" max="771" width="13" style="1" customWidth="1"/>
    <col min="772" max="773" width="9.625" style="1" customWidth="1"/>
    <col min="774" max="775" width="18.625" style="1" customWidth="1"/>
    <col min="776" max="1024" width="9" style="1"/>
    <col min="1025" max="1025" width="4.375" style="1" customWidth="1"/>
    <col min="1026" max="1027" width="13" style="1" customWidth="1"/>
    <col min="1028" max="1029" width="9.625" style="1" customWidth="1"/>
    <col min="1030" max="1031" width="18.625" style="1" customWidth="1"/>
    <col min="1032" max="1280" width="9" style="1"/>
    <col min="1281" max="1281" width="4.375" style="1" customWidth="1"/>
    <col min="1282" max="1283" width="13" style="1" customWidth="1"/>
    <col min="1284" max="1285" width="9.625" style="1" customWidth="1"/>
    <col min="1286" max="1287" width="18.625" style="1" customWidth="1"/>
    <col min="1288" max="1536" width="9" style="1"/>
    <col min="1537" max="1537" width="4.375" style="1" customWidth="1"/>
    <col min="1538" max="1539" width="13" style="1" customWidth="1"/>
    <col min="1540" max="1541" width="9.625" style="1" customWidth="1"/>
    <col min="1542" max="1543" width="18.625" style="1" customWidth="1"/>
    <col min="1544" max="1792" width="9" style="1"/>
    <col min="1793" max="1793" width="4.375" style="1" customWidth="1"/>
    <col min="1794" max="1795" width="13" style="1" customWidth="1"/>
    <col min="1796" max="1797" width="9.625" style="1" customWidth="1"/>
    <col min="1798" max="1799" width="18.625" style="1" customWidth="1"/>
    <col min="1800" max="2048" width="9" style="1"/>
    <col min="2049" max="2049" width="4.375" style="1" customWidth="1"/>
    <col min="2050" max="2051" width="13" style="1" customWidth="1"/>
    <col min="2052" max="2053" width="9.625" style="1" customWidth="1"/>
    <col min="2054" max="2055" width="18.625" style="1" customWidth="1"/>
    <col min="2056" max="2304" width="9" style="1"/>
    <col min="2305" max="2305" width="4.375" style="1" customWidth="1"/>
    <col min="2306" max="2307" width="13" style="1" customWidth="1"/>
    <col min="2308" max="2309" width="9.625" style="1" customWidth="1"/>
    <col min="2310" max="2311" width="18.625" style="1" customWidth="1"/>
    <col min="2312" max="2560" width="9" style="1"/>
    <col min="2561" max="2561" width="4.375" style="1" customWidth="1"/>
    <col min="2562" max="2563" width="13" style="1" customWidth="1"/>
    <col min="2564" max="2565" width="9.625" style="1" customWidth="1"/>
    <col min="2566" max="2567" width="18.625" style="1" customWidth="1"/>
    <col min="2568" max="2816" width="9" style="1"/>
    <col min="2817" max="2817" width="4.375" style="1" customWidth="1"/>
    <col min="2818" max="2819" width="13" style="1" customWidth="1"/>
    <col min="2820" max="2821" width="9.625" style="1" customWidth="1"/>
    <col min="2822" max="2823" width="18.625" style="1" customWidth="1"/>
    <col min="2824" max="3072" width="9" style="1"/>
    <col min="3073" max="3073" width="4.375" style="1" customWidth="1"/>
    <col min="3074" max="3075" width="13" style="1" customWidth="1"/>
    <col min="3076" max="3077" width="9.625" style="1" customWidth="1"/>
    <col min="3078" max="3079" width="18.625" style="1" customWidth="1"/>
    <col min="3080" max="3328" width="9" style="1"/>
    <col min="3329" max="3329" width="4.375" style="1" customWidth="1"/>
    <col min="3330" max="3331" width="13" style="1" customWidth="1"/>
    <col min="3332" max="3333" width="9.625" style="1" customWidth="1"/>
    <col min="3334" max="3335" width="18.625" style="1" customWidth="1"/>
    <col min="3336" max="3584" width="9" style="1"/>
    <col min="3585" max="3585" width="4.375" style="1" customWidth="1"/>
    <col min="3586" max="3587" width="13" style="1" customWidth="1"/>
    <col min="3588" max="3589" width="9.625" style="1" customWidth="1"/>
    <col min="3590" max="3591" width="18.625" style="1" customWidth="1"/>
    <col min="3592" max="3840" width="9" style="1"/>
    <col min="3841" max="3841" width="4.375" style="1" customWidth="1"/>
    <col min="3842" max="3843" width="13" style="1" customWidth="1"/>
    <col min="3844" max="3845" width="9.625" style="1" customWidth="1"/>
    <col min="3846" max="3847" width="18.625" style="1" customWidth="1"/>
    <col min="3848" max="4096" width="9" style="1"/>
    <col min="4097" max="4097" width="4.375" style="1" customWidth="1"/>
    <col min="4098" max="4099" width="13" style="1" customWidth="1"/>
    <col min="4100" max="4101" width="9.625" style="1" customWidth="1"/>
    <col min="4102" max="4103" width="18.625" style="1" customWidth="1"/>
    <col min="4104" max="4352" width="9" style="1"/>
    <col min="4353" max="4353" width="4.375" style="1" customWidth="1"/>
    <col min="4354" max="4355" width="13" style="1" customWidth="1"/>
    <col min="4356" max="4357" width="9.625" style="1" customWidth="1"/>
    <col min="4358" max="4359" width="18.625" style="1" customWidth="1"/>
    <col min="4360" max="4608" width="9" style="1"/>
    <col min="4609" max="4609" width="4.375" style="1" customWidth="1"/>
    <col min="4610" max="4611" width="13" style="1" customWidth="1"/>
    <col min="4612" max="4613" width="9.625" style="1" customWidth="1"/>
    <col min="4614" max="4615" width="18.625" style="1" customWidth="1"/>
    <col min="4616" max="4864" width="9" style="1"/>
    <col min="4865" max="4865" width="4.375" style="1" customWidth="1"/>
    <col min="4866" max="4867" width="13" style="1" customWidth="1"/>
    <col min="4868" max="4869" width="9.625" style="1" customWidth="1"/>
    <col min="4870" max="4871" width="18.625" style="1" customWidth="1"/>
    <col min="4872" max="5120" width="9" style="1"/>
    <col min="5121" max="5121" width="4.375" style="1" customWidth="1"/>
    <col min="5122" max="5123" width="13" style="1" customWidth="1"/>
    <col min="5124" max="5125" width="9.625" style="1" customWidth="1"/>
    <col min="5126" max="5127" width="18.625" style="1" customWidth="1"/>
    <col min="5128" max="5376" width="9" style="1"/>
    <col min="5377" max="5377" width="4.375" style="1" customWidth="1"/>
    <col min="5378" max="5379" width="13" style="1" customWidth="1"/>
    <col min="5380" max="5381" width="9.625" style="1" customWidth="1"/>
    <col min="5382" max="5383" width="18.625" style="1" customWidth="1"/>
    <col min="5384" max="5632" width="9" style="1"/>
    <col min="5633" max="5633" width="4.375" style="1" customWidth="1"/>
    <col min="5634" max="5635" width="13" style="1" customWidth="1"/>
    <col min="5636" max="5637" width="9.625" style="1" customWidth="1"/>
    <col min="5638" max="5639" width="18.625" style="1" customWidth="1"/>
    <col min="5640" max="5888" width="9" style="1"/>
    <col min="5889" max="5889" width="4.375" style="1" customWidth="1"/>
    <col min="5890" max="5891" width="13" style="1" customWidth="1"/>
    <col min="5892" max="5893" width="9.625" style="1" customWidth="1"/>
    <col min="5894" max="5895" width="18.625" style="1" customWidth="1"/>
    <col min="5896" max="6144" width="9" style="1"/>
    <col min="6145" max="6145" width="4.375" style="1" customWidth="1"/>
    <col min="6146" max="6147" width="13" style="1" customWidth="1"/>
    <col min="6148" max="6149" width="9.625" style="1" customWidth="1"/>
    <col min="6150" max="6151" width="18.625" style="1" customWidth="1"/>
    <col min="6152" max="6400" width="9" style="1"/>
    <col min="6401" max="6401" width="4.375" style="1" customWidth="1"/>
    <col min="6402" max="6403" width="13" style="1" customWidth="1"/>
    <col min="6404" max="6405" width="9.625" style="1" customWidth="1"/>
    <col min="6406" max="6407" width="18.625" style="1" customWidth="1"/>
    <col min="6408" max="6656" width="9" style="1"/>
    <col min="6657" max="6657" width="4.375" style="1" customWidth="1"/>
    <col min="6658" max="6659" width="13" style="1" customWidth="1"/>
    <col min="6660" max="6661" width="9.625" style="1" customWidth="1"/>
    <col min="6662" max="6663" width="18.625" style="1" customWidth="1"/>
    <col min="6664" max="6912" width="9" style="1"/>
    <col min="6913" max="6913" width="4.375" style="1" customWidth="1"/>
    <col min="6914" max="6915" width="13" style="1" customWidth="1"/>
    <col min="6916" max="6917" width="9.625" style="1" customWidth="1"/>
    <col min="6918" max="6919" width="18.625" style="1" customWidth="1"/>
    <col min="6920" max="7168" width="9" style="1"/>
    <col min="7169" max="7169" width="4.375" style="1" customWidth="1"/>
    <col min="7170" max="7171" width="13" style="1" customWidth="1"/>
    <col min="7172" max="7173" width="9.625" style="1" customWidth="1"/>
    <col min="7174" max="7175" width="18.625" style="1" customWidth="1"/>
    <col min="7176" max="7424" width="9" style="1"/>
    <col min="7425" max="7425" width="4.375" style="1" customWidth="1"/>
    <col min="7426" max="7427" width="13" style="1" customWidth="1"/>
    <col min="7428" max="7429" width="9.625" style="1" customWidth="1"/>
    <col min="7430" max="7431" width="18.625" style="1" customWidth="1"/>
    <col min="7432" max="7680" width="9" style="1"/>
    <col min="7681" max="7681" width="4.375" style="1" customWidth="1"/>
    <col min="7682" max="7683" width="13" style="1" customWidth="1"/>
    <col min="7684" max="7685" width="9.625" style="1" customWidth="1"/>
    <col min="7686" max="7687" width="18.625" style="1" customWidth="1"/>
    <col min="7688" max="7936" width="9" style="1"/>
    <col min="7937" max="7937" width="4.375" style="1" customWidth="1"/>
    <col min="7938" max="7939" width="13" style="1" customWidth="1"/>
    <col min="7940" max="7941" width="9.625" style="1" customWidth="1"/>
    <col min="7942" max="7943" width="18.625" style="1" customWidth="1"/>
    <col min="7944" max="8192" width="9" style="1"/>
    <col min="8193" max="8193" width="4.375" style="1" customWidth="1"/>
    <col min="8194" max="8195" width="13" style="1" customWidth="1"/>
    <col min="8196" max="8197" width="9.625" style="1" customWidth="1"/>
    <col min="8198" max="8199" width="18.625" style="1" customWidth="1"/>
    <col min="8200" max="8448" width="9" style="1"/>
    <col min="8449" max="8449" width="4.375" style="1" customWidth="1"/>
    <col min="8450" max="8451" width="13" style="1" customWidth="1"/>
    <col min="8452" max="8453" width="9.625" style="1" customWidth="1"/>
    <col min="8454" max="8455" width="18.625" style="1" customWidth="1"/>
    <col min="8456" max="8704" width="9" style="1"/>
    <col min="8705" max="8705" width="4.375" style="1" customWidth="1"/>
    <col min="8706" max="8707" width="13" style="1" customWidth="1"/>
    <col min="8708" max="8709" width="9.625" style="1" customWidth="1"/>
    <col min="8710" max="8711" width="18.625" style="1" customWidth="1"/>
    <col min="8712" max="8960" width="9" style="1"/>
    <col min="8961" max="8961" width="4.375" style="1" customWidth="1"/>
    <col min="8962" max="8963" width="13" style="1" customWidth="1"/>
    <col min="8964" max="8965" width="9.625" style="1" customWidth="1"/>
    <col min="8966" max="8967" width="18.625" style="1" customWidth="1"/>
    <col min="8968" max="9216" width="9" style="1"/>
    <col min="9217" max="9217" width="4.375" style="1" customWidth="1"/>
    <col min="9218" max="9219" width="13" style="1" customWidth="1"/>
    <col min="9220" max="9221" width="9.625" style="1" customWidth="1"/>
    <col min="9222" max="9223" width="18.625" style="1" customWidth="1"/>
    <col min="9224" max="9472" width="9" style="1"/>
    <col min="9473" max="9473" width="4.375" style="1" customWidth="1"/>
    <col min="9474" max="9475" width="13" style="1" customWidth="1"/>
    <col min="9476" max="9477" width="9.625" style="1" customWidth="1"/>
    <col min="9478" max="9479" width="18.625" style="1" customWidth="1"/>
    <col min="9480" max="9728" width="9" style="1"/>
    <col min="9729" max="9729" width="4.375" style="1" customWidth="1"/>
    <col min="9730" max="9731" width="13" style="1" customWidth="1"/>
    <col min="9732" max="9733" width="9.625" style="1" customWidth="1"/>
    <col min="9734" max="9735" width="18.625" style="1" customWidth="1"/>
    <col min="9736" max="9984" width="9" style="1"/>
    <col min="9985" max="9985" width="4.375" style="1" customWidth="1"/>
    <col min="9986" max="9987" width="13" style="1" customWidth="1"/>
    <col min="9988" max="9989" width="9.625" style="1" customWidth="1"/>
    <col min="9990" max="9991" width="18.625" style="1" customWidth="1"/>
    <col min="9992" max="10240" width="9" style="1"/>
    <col min="10241" max="10241" width="4.375" style="1" customWidth="1"/>
    <col min="10242" max="10243" width="13" style="1" customWidth="1"/>
    <col min="10244" max="10245" width="9.625" style="1" customWidth="1"/>
    <col min="10246" max="10247" width="18.625" style="1" customWidth="1"/>
    <col min="10248" max="10496" width="9" style="1"/>
    <col min="10497" max="10497" width="4.375" style="1" customWidth="1"/>
    <col min="10498" max="10499" width="13" style="1" customWidth="1"/>
    <col min="10500" max="10501" width="9.625" style="1" customWidth="1"/>
    <col min="10502" max="10503" width="18.625" style="1" customWidth="1"/>
    <col min="10504" max="10752" width="9" style="1"/>
    <col min="10753" max="10753" width="4.375" style="1" customWidth="1"/>
    <col min="10754" max="10755" width="13" style="1" customWidth="1"/>
    <col min="10756" max="10757" width="9.625" style="1" customWidth="1"/>
    <col min="10758" max="10759" width="18.625" style="1" customWidth="1"/>
    <col min="10760" max="11008" width="9" style="1"/>
    <col min="11009" max="11009" width="4.375" style="1" customWidth="1"/>
    <col min="11010" max="11011" width="13" style="1" customWidth="1"/>
    <col min="11012" max="11013" width="9.625" style="1" customWidth="1"/>
    <col min="11014" max="11015" width="18.625" style="1" customWidth="1"/>
    <col min="11016" max="11264" width="9" style="1"/>
    <col min="11265" max="11265" width="4.375" style="1" customWidth="1"/>
    <col min="11266" max="11267" width="13" style="1" customWidth="1"/>
    <col min="11268" max="11269" width="9.625" style="1" customWidth="1"/>
    <col min="11270" max="11271" width="18.625" style="1" customWidth="1"/>
    <col min="11272" max="11520" width="9" style="1"/>
    <col min="11521" max="11521" width="4.375" style="1" customWidth="1"/>
    <col min="11522" max="11523" width="13" style="1" customWidth="1"/>
    <col min="11524" max="11525" width="9.625" style="1" customWidth="1"/>
    <col min="11526" max="11527" width="18.625" style="1" customWidth="1"/>
    <col min="11528" max="11776" width="9" style="1"/>
    <col min="11777" max="11777" width="4.375" style="1" customWidth="1"/>
    <col min="11778" max="11779" width="13" style="1" customWidth="1"/>
    <col min="11780" max="11781" width="9.625" style="1" customWidth="1"/>
    <col min="11782" max="11783" width="18.625" style="1" customWidth="1"/>
    <col min="11784" max="12032" width="9" style="1"/>
    <col min="12033" max="12033" width="4.375" style="1" customWidth="1"/>
    <col min="12034" max="12035" width="13" style="1" customWidth="1"/>
    <col min="12036" max="12037" width="9.625" style="1" customWidth="1"/>
    <col min="12038" max="12039" width="18.625" style="1" customWidth="1"/>
    <col min="12040" max="12288" width="9" style="1"/>
    <col min="12289" max="12289" width="4.375" style="1" customWidth="1"/>
    <col min="12290" max="12291" width="13" style="1" customWidth="1"/>
    <col min="12292" max="12293" width="9.625" style="1" customWidth="1"/>
    <col min="12294" max="12295" width="18.625" style="1" customWidth="1"/>
    <col min="12296" max="12544" width="9" style="1"/>
    <col min="12545" max="12545" width="4.375" style="1" customWidth="1"/>
    <col min="12546" max="12547" width="13" style="1" customWidth="1"/>
    <col min="12548" max="12549" width="9.625" style="1" customWidth="1"/>
    <col min="12550" max="12551" width="18.625" style="1" customWidth="1"/>
    <col min="12552" max="12800" width="9" style="1"/>
    <col min="12801" max="12801" width="4.375" style="1" customWidth="1"/>
    <col min="12802" max="12803" width="13" style="1" customWidth="1"/>
    <col min="12804" max="12805" width="9.625" style="1" customWidth="1"/>
    <col min="12806" max="12807" width="18.625" style="1" customWidth="1"/>
    <col min="12808" max="13056" width="9" style="1"/>
    <col min="13057" max="13057" width="4.375" style="1" customWidth="1"/>
    <col min="13058" max="13059" width="13" style="1" customWidth="1"/>
    <col min="13060" max="13061" width="9.625" style="1" customWidth="1"/>
    <col min="13062" max="13063" width="18.625" style="1" customWidth="1"/>
    <col min="13064" max="13312" width="9" style="1"/>
    <col min="13313" max="13313" width="4.375" style="1" customWidth="1"/>
    <col min="13314" max="13315" width="13" style="1" customWidth="1"/>
    <col min="13316" max="13317" width="9.625" style="1" customWidth="1"/>
    <col min="13318" max="13319" width="18.625" style="1" customWidth="1"/>
    <col min="13320" max="13568" width="9" style="1"/>
    <col min="13569" max="13569" width="4.375" style="1" customWidth="1"/>
    <col min="13570" max="13571" width="13" style="1" customWidth="1"/>
    <col min="13572" max="13573" width="9.625" style="1" customWidth="1"/>
    <col min="13574" max="13575" width="18.625" style="1" customWidth="1"/>
    <col min="13576" max="13824" width="9" style="1"/>
    <col min="13825" max="13825" width="4.375" style="1" customWidth="1"/>
    <col min="13826" max="13827" width="13" style="1" customWidth="1"/>
    <col min="13828" max="13829" width="9.625" style="1" customWidth="1"/>
    <col min="13830" max="13831" width="18.625" style="1" customWidth="1"/>
    <col min="13832" max="14080" width="9" style="1"/>
    <col min="14081" max="14081" width="4.375" style="1" customWidth="1"/>
    <col min="14082" max="14083" width="13" style="1" customWidth="1"/>
    <col min="14084" max="14085" width="9.625" style="1" customWidth="1"/>
    <col min="14086" max="14087" width="18.625" style="1" customWidth="1"/>
    <col min="14088" max="14336" width="9" style="1"/>
    <col min="14337" max="14337" width="4.375" style="1" customWidth="1"/>
    <col min="14338" max="14339" width="13" style="1" customWidth="1"/>
    <col min="14340" max="14341" width="9.625" style="1" customWidth="1"/>
    <col min="14342" max="14343" width="18.625" style="1" customWidth="1"/>
    <col min="14344" max="14592" width="9" style="1"/>
    <col min="14593" max="14593" width="4.375" style="1" customWidth="1"/>
    <col min="14594" max="14595" width="13" style="1" customWidth="1"/>
    <col min="14596" max="14597" width="9.625" style="1" customWidth="1"/>
    <col min="14598" max="14599" width="18.625" style="1" customWidth="1"/>
    <col min="14600" max="14848" width="9" style="1"/>
    <col min="14849" max="14849" width="4.375" style="1" customWidth="1"/>
    <col min="14850" max="14851" width="13" style="1" customWidth="1"/>
    <col min="14852" max="14853" width="9.625" style="1" customWidth="1"/>
    <col min="14854" max="14855" width="18.625" style="1" customWidth="1"/>
    <col min="14856" max="15104" width="9" style="1"/>
    <col min="15105" max="15105" width="4.375" style="1" customWidth="1"/>
    <col min="15106" max="15107" width="13" style="1" customWidth="1"/>
    <col min="15108" max="15109" width="9.625" style="1" customWidth="1"/>
    <col min="15110" max="15111" width="18.625" style="1" customWidth="1"/>
    <col min="15112" max="15360" width="9" style="1"/>
    <col min="15361" max="15361" width="4.375" style="1" customWidth="1"/>
    <col min="15362" max="15363" width="13" style="1" customWidth="1"/>
    <col min="15364" max="15365" width="9.625" style="1" customWidth="1"/>
    <col min="15366" max="15367" width="18.625" style="1" customWidth="1"/>
    <col min="15368" max="15616" width="9" style="1"/>
    <col min="15617" max="15617" width="4.375" style="1" customWidth="1"/>
    <col min="15618" max="15619" width="13" style="1" customWidth="1"/>
    <col min="15620" max="15621" width="9.625" style="1" customWidth="1"/>
    <col min="15622" max="15623" width="18.625" style="1" customWidth="1"/>
    <col min="15624" max="15872" width="9" style="1"/>
    <col min="15873" max="15873" width="4.375" style="1" customWidth="1"/>
    <col min="15874" max="15875" width="13" style="1" customWidth="1"/>
    <col min="15876" max="15877" width="9.625" style="1" customWidth="1"/>
    <col min="15878" max="15879" width="18.625" style="1" customWidth="1"/>
    <col min="15880" max="16128" width="9" style="1"/>
    <col min="16129" max="16129" width="4.375" style="1" customWidth="1"/>
    <col min="16130" max="16131" width="13" style="1" customWidth="1"/>
    <col min="16132" max="16133" width="9.625" style="1" customWidth="1"/>
    <col min="16134" max="16135" width="18.625" style="1" customWidth="1"/>
    <col min="16136" max="16384" width="9" style="1"/>
  </cols>
  <sheetData>
    <row r="1" spans="1:8" s="10" customFormat="1" ht="59.25" customHeight="1">
      <c r="A1" s="180" t="s">
        <v>0</v>
      </c>
      <c r="B1" s="180"/>
      <c r="C1" s="180"/>
      <c r="D1" s="180"/>
      <c r="E1" s="180"/>
      <c r="F1" s="180"/>
      <c r="G1" s="180"/>
    </row>
    <row r="2" spans="1:8" ht="25.5" customHeight="1">
      <c r="A2" s="180" t="s">
        <v>1</v>
      </c>
      <c r="B2" s="180"/>
      <c r="C2" s="180"/>
      <c r="D2" s="180"/>
      <c r="E2" s="180"/>
      <c r="F2" s="180"/>
      <c r="G2" s="180"/>
    </row>
    <row r="3" spans="1:8" ht="19.5" customHeight="1">
      <c r="A3" s="181" t="s">
        <v>117</v>
      </c>
      <c r="B3" s="182"/>
      <c r="C3" s="182"/>
      <c r="D3" s="182"/>
      <c r="E3" s="182"/>
      <c r="F3" s="182"/>
      <c r="G3" s="182"/>
    </row>
    <row r="4" spans="1:8" ht="18.75" customHeight="1" thickBot="1">
      <c r="A4" s="183"/>
      <c r="B4" s="183"/>
      <c r="C4" s="183"/>
      <c r="D4" s="183"/>
      <c r="E4" s="183"/>
      <c r="F4" s="183"/>
      <c r="G4" s="183"/>
      <c r="H4" s="11"/>
    </row>
    <row r="5" spans="1:8" ht="23.25" customHeight="1">
      <c r="A5" s="184" t="s">
        <v>2</v>
      </c>
      <c r="B5" s="185"/>
      <c r="C5" s="185"/>
      <c r="D5" s="186" t="s">
        <v>118</v>
      </c>
      <c r="E5" s="187"/>
      <c r="F5" s="190" t="s">
        <v>119</v>
      </c>
      <c r="G5" s="192" t="s">
        <v>120</v>
      </c>
    </row>
    <row r="6" spans="1:8" ht="22.5" customHeight="1" thickBot="1">
      <c r="A6" s="27" t="s">
        <v>3</v>
      </c>
      <c r="B6" s="194" t="s">
        <v>4</v>
      </c>
      <c r="C6" s="194"/>
      <c r="D6" s="188"/>
      <c r="E6" s="189"/>
      <c r="F6" s="191"/>
      <c r="G6" s="193"/>
    </row>
    <row r="7" spans="1:8" s="19" customFormat="1" ht="0.95" hidden="1" customHeight="1">
      <c r="A7" s="21"/>
      <c r="B7" s="22"/>
      <c r="C7" s="18"/>
      <c r="D7" s="23"/>
      <c r="E7" s="23"/>
      <c r="F7" s="24"/>
      <c r="G7" s="22"/>
    </row>
    <row r="8" spans="1:8" s="3" customFormat="1" ht="50.1" customHeight="1">
      <c r="A8" s="12"/>
      <c r="B8" s="176" t="s">
        <v>5</v>
      </c>
      <c r="C8" s="177"/>
      <c r="D8" s="163">
        <f>SUM(F8:G8)</f>
        <v>1751855</v>
      </c>
      <c r="E8" s="164"/>
      <c r="F8" s="17">
        <f>SUM(F9:F10)</f>
        <v>1062884</v>
      </c>
      <c r="G8" s="17">
        <f>SUM(G9:G10)</f>
        <v>688971</v>
      </c>
    </row>
    <row r="9" spans="1:8" s="20" customFormat="1" ht="41.25" customHeight="1">
      <c r="A9" s="91">
        <v>18</v>
      </c>
      <c r="B9" s="171" t="s">
        <v>96</v>
      </c>
      <c r="C9" s="172"/>
      <c r="D9" s="163">
        <f>SUM(F9:G9)</f>
        <v>75372</v>
      </c>
      <c r="E9" s="164"/>
      <c r="F9" s="17">
        <v>36372</v>
      </c>
      <c r="G9" s="17">
        <v>39000</v>
      </c>
    </row>
    <row r="10" spans="1:8" s="3" customFormat="1" ht="41.25" customHeight="1">
      <c r="A10" s="91">
        <v>19</v>
      </c>
      <c r="B10" s="178" t="s">
        <v>97</v>
      </c>
      <c r="C10" s="179"/>
      <c r="D10" s="163">
        <f>SUM(F10:G10)</f>
        <v>1676483</v>
      </c>
      <c r="E10" s="164"/>
      <c r="F10" s="30">
        <v>1026512</v>
      </c>
      <c r="G10" s="30">
        <v>649971</v>
      </c>
    </row>
    <row r="11" spans="1:8" s="3" customFormat="1" ht="41.25" customHeight="1">
      <c r="A11" s="91"/>
      <c r="B11" s="173"/>
      <c r="C11" s="145"/>
      <c r="D11" s="163"/>
      <c r="E11" s="164"/>
      <c r="F11" s="17"/>
      <c r="G11" s="17"/>
    </row>
    <row r="12" spans="1:8" s="3" customFormat="1" ht="41.25" customHeight="1">
      <c r="A12" s="91"/>
      <c r="B12" s="171"/>
      <c r="C12" s="172"/>
      <c r="D12" s="163"/>
      <c r="E12" s="164"/>
      <c r="F12" s="17"/>
      <c r="G12" s="17"/>
    </row>
    <row r="13" spans="1:8" s="3" customFormat="1" ht="41.25" customHeight="1">
      <c r="A13" s="91"/>
      <c r="B13" s="174"/>
      <c r="C13" s="175"/>
      <c r="D13" s="163"/>
      <c r="E13" s="164"/>
      <c r="F13" s="17"/>
      <c r="G13" s="17"/>
    </row>
    <row r="14" spans="1:8" s="3" customFormat="1" ht="41.25" customHeight="1">
      <c r="A14" s="91"/>
      <c r="B14" s="171"/>
      <c r="C14" s="172"/>
      <c r="D14" s="163"/>
      <c r="E14" s="164"/>
      <c r="F14" s="17"/>
      <c r="G14" s="17"/>
    </row>
    <row r="15" spans="1:8" s="3" customFormat="1" ht="41.25" customHeight="1">
      <c r="A15" s="28"/>
      <c r="B15" s="169"/>
      <c r="C15" s="170"/>
      <c r="D15" s="163"/>
      <c r="E15" s="164"/>
      <c r="F15" s="29"/>
      <c r="G15" s="25"/>
    </row>
    <row r="16" spans="1:8" s="3" customFormat="1" ht="41.25" customHeight="1">
      <c r="A16" s="28"/>
      <c r="B16" s="161"/>
      <c r="C16" s="162"/>
      <c r="D16" s="163"/>
      <c r="E16" s="164"/>
      <c r="F16" s="29"/>
      <c r="G16" s="25"/>
    </row>
    <row r="17" spans="1:7" s="3" customFormat="1" ht="41.25" customHeight="1">
      <c r="A17" s="28"/>
      <c r="B17" s="169"/>
      <c r="C17" s="170"/>
      <c r="D17" s="163"/>
      <c r="E17" s="164"/>
      <c r="F17" s="29"/>
      <c r="G17" s="25">
        <f>D17+E17+F17</f>
        <v>0</v>
      </c>
    </row>
    <row r="18" spans="1:7" s="3" customFormat="1" ht="41.25" customHeight="1">
      <c r="A18" s="28"/>
      <c r="B18" s="169"/>
      <c r="C18" s="170"/>
      <c r="D18" s="163"/>
      <c r="E18" s="164"/>
      <c r="F18" s="29"/>
      <c r="G18" s="25">
        <f>D18+E18+F18</f>
        <v>0</v>
      </c>
    </row>
    <row r="19" spans="1:7" s="3" customFormat="1" ht="41.25" customHeight="1">
      <c r="A19" s="28"/>
      <c r="B19" s="161"/>
      <c r="C19" s="162"/>
      <c r="D19" s="163"/>
      <c r="E19" s="164"/>
      <c r="F19" s="29"/>
      <c r="G19" s="25">
        <f>SUM(D19:F19)</f>
        <v>0</v>
      </c>
    </row>
    <row r="20" spans="1:7" s="3" customFormat="1" ht="41.25" customHeight="1">
      <c r="A20" s="28"/>
      <c r="B20" s="161"/>
      <c r="C20" s="162"/>
      <c r="D20" s="163"/>
      <c r="E20" s="164"/>
      <c r="F20" s="29"/>
      <c r="G20" s="25"/>
    </row>
    <row r="21" spans="1:7" s="3" customFormat="1" ht="51" customHeight="1" thickBot="1">
      <c r="A21" s="95"/>
      <c r="B21" s="165"/>
      <c r="C21" s="166"/>
      <c r="D21" s="167"/>
      <c r="E21" s="168"/>
      <c r="F21" s="96"/>
      <c r="G21" s="97"/>
    </row>
    <row r="22" spans="1:7" ht="17.25" thickTop="1">
      <c r="A22" s="13"/>
      <c r="B22" s="16"/>
      <c r="C22" s="16"/>
      <c r="G22" s="14">
        <f t="shared" ref="G22:G85" si="0">D22+F22</f>
        <v>0</v>
      </c>
    </row>
    <row r="23" spans="1:7">
      <c r="A23" s="13"/>
      <c r="B23" s="16"/>
      <c r="C23" s="16"/>
      <c r="F23" s="15"/>
      <c r="G23" s="14">
        <f t="shared" si="0"/>
        <v>0</v>
      </c>
    </row>
    <row r="24" spans="1:7">
      <c r="A24" s="13"/>
      <c r="B24" s="16"/>
      <c r="C24" s="16"/>
      <c r="G24" s="14">
        <f t="shared" si="0"/>
        <v>0</v>
      </c>
    </row>
    <row r="25" spans="1:7">
      <c r="A25" s="13"/>
      <c r="B25" s="16"/>
      <c r="C25" s="16"/>
      <c r="G25" s="14">
        <f t="shared" si="0"/>
        <v>0</v>
      </c>
    </row>
    <row r="26" spans="1:7">
      <c r="A26" s="13"/>
      <c r="B26" s="16"/>
      <c r="C26" s="16"/>
      <c r="G26" s="14">
        <f t="shared" si="0"/>
        <v>0</v>
      </c>
    </row>
    <row r="27" spans="1:7">
      <c r="A27" s="13"/>
      <c r="B27" s="16"/>
      <c r="C27" s="16"/>
      <c r="G27" s="14">
        <f t="shared" si="0"/>
        <v>0</v>
      </c>
    </row>
    <row r="28" spans="1:7">
      <c r="A28" s="13"/>
      <c r="B28" s="16"/>
      <c r="C28" s="16"/>
      <c r="G28" s="14">
        <f t="shared" si="0"/>
        <v>0</v>
      </c>
    </row>
    <row r="29" spans="1:7">
      <c r="A29" s="13"/>
      <c r="B29" s="16"/>
      <c r="C29" s="16"/>
      <c r="G29" s="14">
        <f t="shared" si="0"/>
        <v>0</v>
      </c>
    </row>
    <row r="30" spans="1:7">
      <c r="A30" s="13"/>
      <c r="B30" s="16"/>
      <c r="C30" s="16"/>
      <c r="G30" s="14">
        <f t="shared" si="0"/>
        <v>0</v>
      </c>
    </row>
    <row r="31" spans="1:7">
      <c r="A31" s="13"/>
      <c r="B31" s="16"/>
      <c r="C31" s="16"/>
      <c r="G31" s="14">
        <f t="shared" si="0"/>
        <v>0</v>
      </c>
    </row>
    <row r="32" spans="1:7">
      <c r="A32" s="13"/>
      <c r="B32" s="16"/>
      <c r="C32" s="16"/>
      <c r="G32" s="14">
        <f t="shared" si="0"/>
        <v>0</v>
      </c>
    </row>
    <row r="33" spans="1:7">
      <c r="A33" s="13"/>
      <c r="B33" s="16"/>
      <c r="C33" s="16"/>
      <c r="G33" s="14">
        <f t="shared" si="0"/>
        <v>0</v>
      </c>
    </row>
    <row r="34" spans="1:7">
      <c r="A34" s="13"/>
      <c r="B34" s="16"/>
      <c r="C34" s="16"/>
      <c r="G34" s="14">
        <f t="shared" si="0"/>
        <v>0</v>
      </c>
    </row>
    <row r="35" spans="1:7">
      <c r="A35" s="13"/>
      <c r="B35" s="16"/>
      <c r="C35" s="16"/>
      <c r="G35" s="14">
        <f t="shared" si="0"/>
        <v>0</v>
      </c>
    </row>
    <row r="36" spans="1:7">
      <c r="B36" s="16"/>
      <c r="C36" s="16"/>
      <c r="G36" s="14">
        <f t="shared" si="0"/>
        <v>0</v>
      </c>
    </row>
    <row r="37" spans="1:7">
      <c r="B37" s="16"/>
      <c r="C37" s="16"/>
      <c r="G37" s="14">
        <f t="shared" si="0"/>
        <v>0</v>
      </c>
    </row>
    <row r="38" spans="1:7">
      <c r="G38" s="14">
        <f t="shared" si="0"/>
        <v>0</v>
      </c>
    </row>
    <row r="39" spans="1:7">
      <c r="G39" s="14">
        <f t="shared" si="0"/>
        <v>0</v>
      </c>
    </row>
    <row r="40" spans="1:7">
      <c r="G40" s="14">
        <f t="shared" si="0"/>
        <v>0</v>
      </c>
    </row>
    <row r="41" spans="1:7">
      <c r="G41" s="14">
        <f t="shared" si="0"/>
        <v>0</v>
      </c>
    </row>
    <row r="42" spans="1:7">
      <c r="G42" s="14">
        <f t="shared" si="0"/>
        <v>0</v>
      </c>
    </row>
    <row r="43" spans="1:7">
      <c r="G43" s="14">
        <f t="shared" si="0"/>
        <v>0</v>
      </c>
    </row>
    <row r="44" spans="1:7">
      <c r="G44" s="14">
        <f t="shared" si="0"/>
        <v>0</v>
      </c>
    </row>
    <row r="45" spans="1:7">
      <c r="G45" s="14">
        <f t="shared" si="0"/>
        <v>0</v>
      </c>
    </row>
    <row r="46" spans="1:7">
      <c r="G46" s="14">
        <f t="shared" si="0"/>
        <v>0</v>
      </c>
    </row>
    <row r="47" spans="1:7">
      <c r="G47" s="14">
        <f t="shared" si="0"/>
        <v>0</v>
      </c>
    </row>
    <row r="48" spans="1:7">
      <c r="G48" s="14">
        <f t="shared" si="0"/>
        <v>0</v>
      </c>
    </row>
    <row r="49" spans="7:7">
      <c r="G49" s="14">
        <f t="shared" si="0"/>
        <v>0</v>
      </c>
    </row>
    <row r="50" spans="7:7">
      <c r="G50" s="14">
        <f t="shared" si="0"/>
        <v>0</v>
      </c>
    </row>
    <row r="51" spans="7:7">
      <c r="G51" s="14">
        <f t="shared" si="0"/>
        <v>0</v>
      </c>
    </row>
    <row r="52" spans="7:7">
      <c r="G52" s="14">
        <f t="shared" si="0"/>
        <v>0</v>
      </c>
    </row>
    <row r="53" spans="7:7">
      <c r="G53" s="14">
        <f t="shared" si="0"/>
        <v>0</v>
      </c>
    </row>
    <row r="54" spans="7:7">
      <c r="G54" s="14">
        <f t="shared" si="0"/>
        <v>0</v>
      </c>
    </row>
    <row r="55" spans="7:7">
      <c r="G55" s="14">
        <f t="shared" si="0"/>
        <v>0</v>
      </c>
    </row>
    <row r="56" spans="7:7">
      <c r="G56" s="14">
        <f t="shared" si="0"/>
        <v>0</v>
      </c>
    </row>
    <row r="57" spans="7:7">
      <c r="G57" s="14">
        <f t="shared" si="0"/>
        <v>0</v>
      </c>
    </row>
    <row r="58" spans="7:7">
      <c r="G58" s="14">
        <f t="shared" si="0"/>
        <v>0</v>
      </c>
    </row>
    <row r="59" spans="7:7">
      <c r="G59" s="14">
        <f t="shared" si="0"/>
        <v>0</v>
      </c>
    </row>
    <row r="60" spans="7:7">
      <c r="G60" s="14">
        <f t="shared" si="0"/>
        <v>0</v>
      </c>
    </row>
    <row r="61" spans="7:7">
      <c r="G61" s="14">
        <f t="shared" si="0"/>
        <v>0</v>
      </c>
    </row>
    <row r="62" spans="7:7">
      <c r="G62" s="14">
        <f t="shared" si="0"/>
        <v>0</v>
      </c>
    </row>
    <row r="63" spans="7:7">
      <c r="G63" s="14">
        <f t="shared" si="0"/>
        <v>0</v>
      </c>
    </row>
    <row r="64" spans="7:7">
      <c r="G64" s="14">
        <f t="shared" si="0"/>
        <v>0</v>
      </c>
    </row>
    <row r="65" spans="7:7">
      <c r="G65" s="14">
        <f t="shared" si="0"/>
        <v>0</v>
      </c>
    </row>
    <row r="66" spans="7:7">
      <c r="G66" s="14">
        <f t="shared" si="0"/>
        <v>0</v>
      </c>
    </row>
    <row r="67" spans="7:7">
      <c r="G67" s="14">
        <f t="shared" si="0"/>
        <v>0</v>
      </c>
    </row>
    <row r="68" spans="7:7">
      <c r="G68" s="14">
        <f t="shared" si="0"/>
        <v>0</v>
      </c>
    </row>
    <row r="69" spans="7:7">
      <c r="G69" s="14">
        <f t="shared" si="0"/>
        <v>0</v>
      </c>
    </row>
    <row r="70" spans="7:7">
      <c r="G70" s="14">
        <f t="shared" si="0"/>
        <v>0</v>
      </c>
    </row>
    <row r="71" spans="7:7">
      <c r="G71" s="14">
        <f t="shared" si="0"/>
        <v>0</v>
      </c>
    </row>
    <row r="72" spans="7:7">
      <c r="G72" s="14">
        <f t="shared" si="0"/>
        <v>0</v>
      </c>
    </row>
    <row r="73" spans="7:7">
      <c r="G73" s="14">
        <f t="shared" si="0"/>
        <v>0</v>
      </c>
    </row>
    <row r="74" spans="7:7">
      <c r="G74" s="14">
        <f t="shared" si="0"/>
        <v>0</v>
      </c>
    </row>
    <row r="75" spans="7:7">
      <c r="G75" s="14">
        <f t="shared" si="0"/>
        <v>0</v>
      </c>
    </row>
    <row r="76" spans="7:7">
      <c r="G76" s="14">
        <f t="shared" si="0"/>
        <v>0</v>
      </c>
    </row>
    <row r="77" spans="7:7">
      <c r="G77" s="14">
        <f t="shared" si="0"/>
        <v>0</v>
      </c>
    </row>
    <row r="78" spans="7:7">
      <c r="G78" s="14">
        <f t="shared" si="0"/>
        <v>0</v>
      </c>
    </row>
    <row r="79" spans="7:7">
      <c r="G79" s="14">
        <f t="shared" si="0"/>
        <v>0</v>
      </c>
    </row>
    <row r="80" spans="7:7">
      <c r="G80" s="14">
        <f t="shared" si="0"/>
        <v>0</v>
      </c>
    </row>
    <row r="81" spans="7:7">
      <c r="G81" s="14">
        <f t="shared" si="0"/>
        <v>0</v>
      </c>
    </row>
    <row r="82" spans="7:7">
      <c r="G82" s="14">
        <f t="shared" si="0"/>
        <v>0</v>
      </c>
    </row>
    <row r="83" spans="7:7">
      <c r="G83" s="14">
        <f t="shared" si="0"/>
        <v>0</v>
      </c>
    </row>
    <row r="84" spans="7:7">
      <c r="G84" s="14">
        <f t="shared" si="0"/>
        <v>0</v>
      </c>
    </row>
    <row r="85" spans="7:7">
      <c r="G85" s="14">
        <f t="shared" si="0"/>
        <v>0</v>
      </c>
    </row>
    <row r="86" spans="7:7">
      <c r="G86" s="14">
        <f t="shared" ref="G86:G149" si="1">D86+F86</f>
        <v>0</v>
      </c>
    </row>
    <row r="87" spans="7:7">
      <c r="G87" s="14">
        <f t="shared" si="1"/>
        <v>0</v>
      </c>
    </row>
    <row r="88" spans="7:7">
      <c r="G88" s="14">
        <f t="shared" si="1"/>
        <v>0</v>
      </c>
    </row>
    <row r="89" spans="7:7">
      <c r="G89" s="14">
        <f t="shared" si="1"/>
        <v>0</v>
      </c>
    </row>
    <row r="90" spans="7:7">
      <c r="G90" s="14">
        <f t="shared" si="1"/>
        <v>0</v>
      </c>
    </row>
    <row r="91" spans="7:7">
      <c r="G91" s="14">
        <f t="shared" si="1"/>
        <v>0</v>
      </c>
    </row>
    <row r="92" spans="7:7">
      <c r="G92" s="14">
        <f t="shared" si="1"/>
        <v>0</v>
      </c>
    </row>
    <row r="93" spans="7:7">
      <c r="G93" s="14">
        <f t="shared" si="1"/>
        <v>0</v>
      </c>
    </row>
    <row r="94" spans="7:7">
      <c r="G94" s="14">
        <f t="shared" si="1"/>
        <v>0</v>
      </c>
    </row>
    <row r="95" spans="7:7">
      <c r="G95" s="14">
        <f t="shared" si="1"/>
        <v>0</v>
      </c>
    </row>
    <row r="96" spans="7:7">
      <c r="G96" s="14">
        <f t="shared" si="1"/>
        <v>0</v>
      </c>
    </row>
    <row r="97" spans="7:7">
      <c r="G97" s="14">
        <f t="shared" si="1"/>
        <v>0</v>
      </c>
    </row>
    <row r="98" spans="7:7">
      <c r="G98" s="14">
        <f t="shared" si="1"/>
        <v>0</v>
      </c>
    </row>
    <row r="99" spans="7:7">
      <c r="G99" s="14">
        <f t="shared" si="1"/>
        <v>0</v>
      </c>
    </row>
    <row r="100" spans="7:7">
      <c r="G100" s="14">
        <f t="shared" si="1"/>
        <v>0</v>
      </c>
    </row>
    <row r="101" spans="7:7">
      <c r="G101" s="14">
        <f t="shared" si="1"/>
        <v>0</v>
      </c>
    </row>
    <row r="102" spans="7:7">
      <c r="G102" s="14">
        <f t="shared" si="1"/>
        <v>0</v>
      </c>
    </row>
    <row r="103" spans="7:7">
      <c r="G103" s="14">
        <f t="shared" si="1"/>
        <v>0</v>
      </c>
    </row>
    <row r="104" spans="7:7">
      <c r="G104" s="14">
        <f t="shared" si="1"/>
        <v>0</v>
      </c>
    </row>
    <row r="105" spans="7:7">
      <c r="G105" s="14">
        <f t="shared" si="1"/>
        <v>0</v>
      </c>
    </row>
    <row r="106" spans="7:7">
      <c r="G106" s="14">
        <f t="shared" si="1"/>
        <v>0</v>
      </c>
    </row>
    <row r="107" spans="7:7">
      <c r="G107" s="14">
        <f t="shared" si="1"/>
        <v>0</v>
      </c>
    </row>
    <row r="108" spans="7:7">
      <c r="G108" s="14">
        <f t="shared" si="1"/>
        <v>0</v>
      </c>
    </row>
    <row r="109" spans="7:7">
      <c r="G109" s="14">
        <f t="shared" si="1"/>
        <v>0</v>
      </c>
    </row>
    <row r="110" spans="7:7">
      <c r="G110" s="14">
        <f t="shared" si="1"/>
        <v>0</v>
      </c>
    </row>
    <row r="111" spans="7:7">
      <c r="G111" s="14">
        <f t="shared" si="1"/>
        <v>0</v>
      </c>
    </row>
    <row r="112" spans="7:7">
      <c r="G112" s="14">
        <f t="shared" si="1"/>
        <v>0</v>
      </c>
    </row>
    <row r="113" spans="7:7">
      <c r="G113" s="14">
        <f t="shared" si="1"/>
        <v>0</v>
      </c>
    </row>
    <row r="114" spans="7:7">
      <c r="G114" s="14">
        <f t="shared" si="1"/>
        <v>0</v>
      </c>
    </row>
    <row r="115" spans="7:7">
      <c r="G115" s="14">
        <f t="shared" si="1"/>
        <v>0</v>
      </c>
    </row>
    <row r="116" spans="7:7">
      <c r="G116" s="14">
        <f t="shared" si="1"/>
        <v>0</v>
      </c>
    </row>
    <row r="117" spans="7:7">
      <c r="G117" s="14">
        <f t="shared" si="1"/>
        <v>0</v>
      </c>
    </row>
    <row r="118" spans="7:7">
      <c r="G118" s="14">
        <f t="shared" si="1"/>
        <v>0</v>
      </c>
    </row>
    <row r="119" spans="7:7">
      <c r="G119" s="14">
        <f t="shared" si="1"/>
        <v>0</v>
      </c>
    </row>
    <row r="120" spans="7:7">
      <c r="G120" s="14">
        <f t="shared" si="1"/>
        <v>0</v>
      </c>
    </row>
    <row r="121" spans="7:7">
      <c r="G121" s="14">
        <f t="shared" si="1"/>
        <v>0</v>
      </c>
    </row>
    <row r="122" spans="7:7">
      <c r="G122" s="14">
        <f t="shared" si="1"/>
        <v>0</v>
      </c>
    </row>
    <row r="123" spans="7:7">
      <c r="G123" s="14">
        <f t="shared" si="1"/>
        <v>0</v>
      </c>
    </row>
    <row r="124" spans="7:7">
      <c r="G124" s="14">
        <f t="shared" si="1"/>
        <v>0</v>
      </c>
    </row>
    <row r="125" spans="7:7">
      <c r="G125" s="14">
        <f t="shared" si="1"/>
        <v>0</v>
      </c>
    </row>
    <row r="126" spans="7:7">
      <c r="G126" s="14">
        <f t="shared" si="1"/>
        <v>0</v>
      </c>
    </row>
    <row r="127" spans="7:7">
      <c r="G127" s="14">
        <f t="shared" si="1"/>
        <v>0</v>
      </c>
    </row>
    <row r="128" spans="7:7">
      <c r="G128" s="14">
        <f t="shared" si="1"/>
        <v>0</v>
      </c>
    </row>
    <row r="129" spans="7:7">
      <c r="G129" s="14">
        <f t="shared" si="1"/>
        <v>0</v>
      </c>
    </row>
    <row r="130" spans="7:7">
      <c r="G130" s="14">
        <f t="shared" si="1"/>
        <v>0</v>
      </c>
    </row>
    <row r="131" spans="7:7">
      <c r="G131" s="14">
        <f t="shared" si="1"/>
        <v>0</v>
      </c>
    </row>
    <row r="132" spans="7:7">
      <c r="G132" s="14">
        <f t="shared" si="1"/>
        <v>0</v>
      </c>
    </row>
    <row r="133" spans="7:7">
      <c r="G133" s="14">
        <f t="shared" si="1"/>
        <v>0</v>
      </c>
    </row>
    <row r="134" spans="7:7">
      <c r="G134" s="14">
        <f t="shared" si="1"/>
        <v>0</v>
      </c>
    </row>
    <row r="135" spans="7:7">
      <c r="G135" s="14">
        <f t="shared" si="1"/>
        <v>0</v>
      </c>
    </row>
    <row r="136" spans="7:7">
      <c r="G136" s="14">
        <f t="shared" si="1"/>
        <v>0</v>
      </c>
    </row>
    <row r="137" spans="7:7">
      <c r="G137" s="14">
        <f t="shared" si="1"/>
        <v>0</v>
      </c>
    </row>
    <row r="138" spans="7:7">
      <c r="G138" s="14">
        <f t="shared" si="1"/>
        <v>0</v>
      </c>
    </row>
    <row r="139" spans="7:7">
      <c r="G139" s="14">
        <f t="shared" si="1"/>
        <v>0</v>
      </c>
    </row>
    <row r="140" spans="7:7">
      <c r="G140" s="14">
        <f t="shared" si="1"/>
        <v>0</v>
      </c>
    </row>
    <row r="141" spans="7:7">
      <c r="G141" s="14">
        <f t="shared" si="1"/>
        <v>0</v>
      </c>
    </row>
    <row r="142" spans="7:7">
      <c r="G142" s="14">
        <f t="shared" si="1"/>
        <v>0</v>
      </c>
    </row>
    <row r="143" spans="7:7">
      <c r="G143" s="14">
        <f t="shared" si="1"/>
        <v>0</v>
      </c>
    </row>
    <row r="144" spans="7:7">
      <c r="G144" s="14">
        <f t="shared" si="1"/>
        <v>0</v>
      </c>
    </row>
    <row r="145" spans="7:7">
      <c r="G145" s="14">
        <f t="shared" si="1"/>
        <v>0</v>
      </c>
    </row>
    <row r="146" spans="7:7">
      <c r="G146" s="14">
        <f t="shared" si="1"/>
        <v>0</v>
      </c>
    </row>
    <row r="147" spans="7:7">
      <c r="G147" s="14">
        <f t="shared" si="1"/>
        <v>0</v>
      </c>
    </row>
    <row r="148" spans="7:7">
      <c r="G148" s="14">
        <f t="shared" si="1"/>
        <v>0</v>
      </c>
    </row>
    <row r="149" spans="7:7">
      <c r="G149" s="14">
        <f t="shared" si="1"/>
        <v>0</v>
      </c>
    </row>
    <row r="150" spans="7:7">
      <c r="G150" s="14">
        <f t="shared" ref="G150:G213" si="2">D150+F150</f>
        <v>0</v>
      </c>
    </row>
    <row r="151" spans="7:7">
      <c r="G151" s="14">
        <f t="shared" si="2"/>
        <v>0</v>
      </c>
    </row>
    <row r="152" spans="7:7">
      <c r="G152" s="14">
        <f t="shared" si="2"/>
        <v>0</v>
      </c>
    </row>
    <row r="153" spans="7:7">
      <c r="G153" s="14">
        <f t="shared" si="2"/>
        <v>0</v>
      </c>
    </row>
    <row r="154" spans="7:7">
      <c r="G154" s="14">
        <f t="shared" si="2"/>
        <v>0</v>
      </c>
    </row>
    <row r="155" spans="7:7">
      <c r="G155" s="14">
        <f t="shared" si="2"/>
        <v>0</v>
      </c>
    </row>
    <row r="156" spans="7:7">
      <c r="G156" s="14">
        <f t="shared" si="2"/>
        <v>0</v>
      </c>
    </row>
    <row r="157" spans="7:7">
      <c r="G157" s="14">
        <f t="shared" si="2"/>
        <v>0</v>
      </c>
    </row>
    <row r="158" spans="7:7">
      <c r="G158" s="14">
        <f t="shared" si="2"/>
        <v>0</v>
      </c>
    </row>
    <row r="159" spans="7:7">
      <c r="G159" s="14">
        <f t="shared" si="2"/>
        <v>0</v>
      </c>
    </row>
    <row r="160" spans="7:7">
      <c r="G160" s="14">
        <f t="shared" si="2"/>
        <v>0</v>
      </c>
    </row>
    <row r="161" spans="7:7">
      <c r="G161" s="14">
        <f t="shared" si="2"/>
        <v>0</v>
      </c>
    </row>
    <row r="162" spans="7:7">
      <c r="G162" s="14">
        <f t="shared" si="2"/>
        <v>0</v>
      </c>
    </row>
    <row r="163" spans="7:7">
      <c r="G163" s="14">
        <f t="shared" si="2"/>
        <v>0</v>
      </c>
    </row>
    <row r="164" spans="7:7">
      <c r="G164" s="14">
        <f t="shared" si="2"/>
        <v>0</v>
      </c>
    </row>
    <row r="165" spans="7:7">
      <c r="G165" s="14">
        <f t="shared" si="2"/>
        <v>0</v>
      </c>
    </row>
    <row r="166" spans="7:7">
      <c r="G166" s="14">
        <f t="shared" si="2"/>
        <v>0</v>
      </c>
    </row>
    <row r="167" spans="7:7">
      <c r="G167" s="14">
        <f t="shared" si="2"/>
        <v>0</v>
      </c>
    </row>
    <row r="168" spans="7:7">
      <c r="G168" s="14">
        <f t="shared" si="2"/>
        <v>0</v>
      </c>
    </row>
    <row r="169" spans="7:7">
      <c r="G169" s="14">
        <f t="shared" si="2"/>
        <v>0</v>
      </c>
    </row>
    <row r="170" spans="7:7">
      <c r="G170" s="14">
        <f t="shared" si="2"/>
        <v>0</v>
      </c>
    </row>
    <row r="171" spans="7:7">
      <c r="G171" s="14">
        <f t="shared" si="2"/>
        <v>0</v>
      </c>
    </row>
    <row r="172" spans="7:7">
      <c r="G172" s="14">
        <f t="shared" si="2"/>
        <v>0</v>
      </c>
    </row>
    <row r="173" spans="7:7">
      <c r="G173" s="14">
        <f t="shared" si="2"/>
        <v>0</v>
      </c>
    </row>
    <row r="174" spans="7:7">
      <c r="G174" s="14">
        <f t="shared" si="2"/>
        <v>0</v>
      </c>
    </row>
    <row r="175" spans="7:7">
      <c r="G175" s="14">
        <f t="shared" si="2"/>
        <v>0</v>
      </c>
    </row>
    <row r="176" spans="7:7">
      <c r="G176" s="14">
        <f t="shared" si="2"/>
        <v>0</v>
      </c>
    </row>
    <row r="177" spans="7:7">
      <c r="G177" s="14">
        <f t="shared" si="2"/>
        <v>0</v>
      </c>
    </row>
    <row r="178" spans="7:7">
      <c r="G178" s="14">
        <f t="shared" si="2"/>
        <v>0</v>
      </c>
    </row>
    <row r="179" spans="7:7">
      <c r="G179" s="14">
        <f t="shared" si="2"/>
        <v>0</v>
      </c>
    </row>
    <row r="180" spans="7:7">
      <c r="G180" s="14">
        <f t="shared" si="2"/>
        <v>0</v>
      </c>
    </row>
    <row r="181" spans="7:7">
      <c r="G181" s="14">
        <f t="shared" si="2"/>
        <v>0</v>
      </c>
    </row>
    <row r="182" spans="7:7">
      <c r="G182" s="14">
        <f t="shared" si="2"/>
        <v>0</v>
      </c>
    </row>
    <row r="183" spans="7:7">
      <c r="G183" s="14">
        <f t="shared" si="2"/>
        <v>0</v>
      </c>
    </row>
    <row r="184" spans="7:7">
      <c r="G184" s="14">
        <f t="shared" si="2"/>
        <v>0</v>
      </c>
    </row>
    <row r="185" spans="7:7">
      <c r="G185" s="14">
        <f t="shared" si="2"/>
        <v>0</v>
      </c>
    </row>
    <row r="186" spans="7:7">
      <c r="G186" s="14">
        <f t="shared" si="2"/>
        <v>0</v>
      </c>
    </row>
    <row r="187" spans="7:7">
      <c r="G187" s="14">
        <f t="shared" si="2"/>
        <v>0</v>
      </c>
    </row>
    <row r="188" spans="7:7">
      <c r="G188" s="14">
        <f t="shared" si="2"/>
        <v>0</v>
      </c>
    </row>
    <row r="189" spans="7:7">
      <c r="G189" s="14">
        <f t="shared" si="2"/>
        <v>0</v>
      </c>
    </row>
    <row r="190" spans="7:7">
      <c r="G190" s="14">
        <f t="shared" si="2"/>
        <v>0</v>
      </c>
    </row>
    <row r="191" spans="7:7">
      <c r="G191" s="14">
        <f t="shared" si="2"/>
        <v>0</v>
      </c>
    </row>
    <row r="192" spans="7:7">
      <c r="G192" s="14">
        <f t="shared" si="2"/>
        <v>0</v>
      </c>
    </row>
    <row r="193" spans="7:7">
      <c r="G193" s="14">
        <f t="shared" si="2"/>
        <v>0</v>
      </c>
    </row>
    <row r="194" spans="7:7">
      <c r="G194" s="14">
        <f t="shared" si="2"/>
        <v>0</v>
      </c>
    </row>
    <row r="195" spans="7:7">
      <c r="G195" s="14">
        <f t="shared" si="2"/>
        <v>0</v>
      </c>
    </row>
    <row r="196" spans="7:7">
      <c r="G196" s="14">
        <f t="shared" si="2"/>
        <v>0</v>
      </c>
    </row>
    <row r="197" spans="7:7">
      <c r="G197" s="14">
        <f t="shared" si="2"/>
        <v>0</v>
      </c>
    </row>
    <row r="198" spans="7:7">
      <c r="G198" s="14">
        <f t="shared" si="2"/>
        <v>0</v>
      </c>
    </row>
    <row r="199" spans="7:7">
      <c r="G199" s="14">
        <f t="shared" si="2"/>
        <v>0</v>
      </c>
    </row>
    <row r="200" spans="7:7">
      <c r="G200" s="14">
        <f t="shared" si="2"/>
        <v>0</v>
      </c>
    </row>
    <row r="201" spans="7:7">
      <c r="G201" s="14">
        <f t="shared" si="2"/>
        <v>0</v>
      </c>
    </row>
    <row r="202" spans="7:7">
      <c r="G202" s="14">
        <f t="shared" si="2"/>
        <v>0</v>
      </c>
    </row>
    <row r="203" spans="7:7">
      <c r="G203" s="14">
        <f t="shared" si="2"/>
        <v>0</v>
      </c>
    </row>
    <row r="204" spans="7:7">
      <c r="G204" s="14">
        <f t="shared" si="2"/>
        <v>0</v>
      </c>
    </row>
    <row r="205" spans="7:7">
      <c r="G205" s="14">
        <f t="shared" si="2"/>
        <v>0</v>
      </c>
    </row>
    <row r="206" spans="7:7">
      <c r="G206" s="14">
        <f t="shared" si="2"/>
        <v>0</v>
      </c>
    </row>
    <row r="207" spans="7:7">
      <c r="G207" s="14">
        <f t="shared" si="2"/>
        <v>0</v>
      </c>
    </row>
    <row r="208" spans="7:7">
      <c r="G208" s="14">
        <f t="shared" si="2"/>
        <v>0</v>
      </c>
    </row>
    <row r="209" spans="7:7">
      <c r="G209" s="14">
        <f t="shared" si="2"/>
        <v>0</v>
      </c>
    </row>
    <row r="210" spans="7:7">
      <c r="G210" s="14">
        <f t="shared" si="2"/>
        <v>0</v>
      </c>
    </row>
    <row r="211" spans="7:7">
      <c r="G211" s="14">
        <f t="shared" si="2"/>
        <v>0</v>
      </c>
    </row>
    <row r="212" spans="7:7">
      <c r="G212" s="14">
        <f t="shared" si="2"/>
        <v>0</v>
      </c>
    </row>
    <row r="213" spans="7:7">
      <c r="G213" s="14">
        <f t="shared" si="2"/>
        <v>0</v>
      </c>
    </row>
    <row r="214" spans="7:7">
      <c r="G214" s="14">
        <f t="shared" ref="G214:G277" si="3">D214+F214</f>
        <v>0</v>
      </c>
    </row>
    <row r="215" spans="7:7">
      <c r="G215" s="14">
        <f t="shared" si="3"/>
        <v>0</v>
      </c>
    </row>
    <row r="216" spans="7:7">
      <c r="G216" s="14">
        <f t="shared" si="3"/>
        <v>0</v>
      </c>
    </row>
    <row r="217" spans="7:7">
      <c r="G217" s="14">
        <f t="shared" si="3"/>
        <v>0</v>
      </c>
    </row>
    <row r="218" spans="7:7">
      <c r="G218" s="14">
        <f t="shared" si="3"/>
        <v>0</v>
      </c>
    </row>
    <row r="219" spans="7:7">
      <c r="G219" s="14">
        <f t="shared" si="3"/>
        <v>0</v>
      </c>
    </row>
    <row r="220" spans="7:7">
      <c r="G220" s="14">
        <f t="shared" si="3"/>
        <v>0</v>
      </c>
    </row>
    <row r="221" spans="7:7">
      <c r="G221" s="14">
        <f t="shared" si="3"/>
        <v>0</v>
      </c>
    </row>
    <row r="222" spans="7:7">
      <c r="G222" s="14">
        <f t="shared" si="3"/>
        <v>0</v>
      </c>
    </row>
    <row r="223" spans="7:7">
      <c r="G223" s="14">
        <f t="shared" si="3"/>
        <v>0</v>
      </c>
    </row>
    <row r="224" spans="7:7">
      <c r="G224" s="14">
        <f t="shared" si="3"/>
        <v>0</v>
      </c>
    </row>
    <row r="225" spans="7:7">
      <c r="G225" s="14">
        <f t="shared" si="3"/>
        <v>0</v>
      </c>
    </row>
    <row r="226" spans="7:7">
      <c r="G226" s="14">
        <f t="shared" si="3"/>
        <v>0</v>
      </c>
    </row>
    <row r="227" spans="7:7">
      <c r="G227" s="14">
        <f t="shared" si="3"/>
        <v>0</v>
      </c>
    </row>
    <row r="228" spans="7:7">
      <c r="G228" s="14">
        <f t="shared" si="3"/>
        <v>0</v>
      </c>
    </row>
    <row r="229" spans="7:7">
      <c r="G229" s="14">
        <f t="shared" si="3"/>
        <v>0</v>
      </c>
    </row>
    <row r="230" spans="7:7">
      <c r="G230" s="14">
        <f t="shared" si="3"/>
        <v>0</v>
      </c>
    </row>
    <row r="231" spans="7:7">
      <c r="G231" s="14">
        <f t="shared" si="3"/>
        <v>0</v>
      </c>
    </row>
    <row r="232" spans="7:7">
      <c r="G232" s="14">
        <f t="shared" si="3"/>
        <v>0</v>
      </c>
    </row>
    <row r="233" spans="7:7">
      <c r="G233" s="14">
        <f t="shared" si="3"/>
        <v>0</v>
      </c>
    </row>
    <row r="234" spans="7:7">
      <c r="G234" s="14">
        <f t="shared" si="3"/>
        <v>0</v>
      </c>
    </row>
    <row r="235" spans="7:7">
      <c r="G235" s="14">
        <f t="shared" si="3"/>
        <v>0</v>
      </c>
    </row>
    <row r="236" spans="7:7">
      <c r="G236" s="14">
        <f t="shared" si="3"/>
        <v>0</v>
      </c>
    </row>
    <row r="237" spans="7:7">
      <c r="G237" s="14">
        <f t="shared" si="3"/>
        <v>0</v>
      </c>
    </row>
    <row r="238" spans="7:7">
      <c r="G238" s="14">
        <f t="shared" si="3"/>
        <v>0</v>
      </c>
    </row>
    <row r="239" spans="7:7">
      <c r="G239" s="14">
        <f t="shared" si="3"/>
        <v>0</v>
      </c>
    </row>
    <row r="240" spans="7:7">
      <c r="G240" s="14">
        <f t="shared" si="3"/>
        <v>0</v>
      </c>
    </row>
    <row r="241" spans="7:7">
      <c r="G241" s="14">
        <f t="shared" si="3"/>
        <v>0</v>
      </c>
    </row>
    <row r="242" spans="7:7">
      <c r="G242" s="14">
        <f t="shared" si="3"/>
        <v>0</v>
      </c>
    </row>
    <row r="243" spans="7:7">
      <c r="G243" s="14">
        <f t="shared" si="3"/>
        <v>0</v>
      </c>
    </row>
    <row r="244" spans="7:7">
      <c r="G244" s="14">
        <f t="shared" si="3"/>
        <v>0</v>
      </c>
    </row>
    <row r="245" spans="7:7">
      <c r="G245" s="14">
        <f t="shared" si="3"/>
        <v>0</v>
      </c>
    </row>
    <row r="246" spans="7:7">
      <c r="G246" s="14">
        <f t="shared" si="3"/>
        <v>0</v>
      </c>
    </row>
    <row r="247" spans="7:7">
      <c r="G247" s="14">
        <f t="shared" si="3"/>
        <v>0</v>
      </c>
    </row>
    <row r="248" spans="7:7">
      <c r="G248" s="14">
        <f t="shared" si="3"/>
        <v>0</v>
      </c>
    </row>
    <row r="249" spans="7:7">
      <c r="G249" s="14">
        <f t="shared" si="3"/>
        <v>0</v>
      </c>
    </row>
    <row r="250" spans="7:7">
      <c r="G250" s="14">
        <f t="shared" si="3"/>
        <v>0</v>
      </c>
    </row>
    <row r="251" spans="7:7">
      <c r="G251" s="14">
        <f t="shared" si="3"/>
        <v>0</v>
      </c>
    </row>
    <row r="252" spans="7:7">
      <c r="G252" s="14">
        <f t="shared" si="3"/>
        <v>0</v>
      </c>
    </row>
    <row r="253" spans="7:7">
      <c r="G253" s="14">
        <f t="shared" si="3"/>
        <v>0</v>
      </c>
    </row>
    <row r="254" spans="7:7">
      <c r="G254" s="14">
        <f t="shared" si="3"/>
        <v>0</v>
      </c>
    </row>
    <row r="255" spans="7:7">
      <c r="G255" s="14">
        <f t="shared" si="3"/>
        <v>0</v>
      </c>
    </row>
    <row r="256" spans="7:7">
      <c r="G256" s="14">
        <f t="shared" si="3"/>
        <v>0</v>
      </c>
    </row>
    <row r="257" spans="7:7">
      <c r="G257" s="14">
        <f t="shared" si="3"/>
        <v>0</v>
      </c>
    </row>
    <row r="258" spans="7:7">
      <c r="G258" s="14">
        <f t="shared" si="3"/>
        <v>0</v>
      </c>
    </row>
    <row r="259" spans="7:7">
      <c r="G259" s="14">
        <f t="shared" si="3"/>
        <v>0</v>
      </c>
    </row>
    <row r="260" spans="7:7">
      <c r="G260" s="14">
        <f t="shared" si="3"/>
        <v>0</v>
      </c>
    </row>
    <row r="261" spans="7:7">
      <c r="G261" s="14">
        <f t="shared" si="3"/>
        <v>0</v>
      </c>
    </row>
    <row r="262" spans="7:7">
      <c r="G262" s="14">
        <f t="shared" si="3"/>
        <v>0</v>
      </c>
    </row>
    <row r="263" spans="7:7">
      <c r="G263" s="14">
        <f t="shared" si="3"/>
        <v>0</v>
      </c>
    </row>
    <row r="264" spans="7:7">
      <c r="G264" s="14">
        <f t="shared" si="3"/>
        <v>0</v>
      </c>
    </row>
    <row r="265" spans="7:7">
      <c r="G265" s="14">
        <f t="shared" si="3"/>
        <v>0</v>
      </c>
    </row>
    <row r="266" spans="7:7">
      <c r="G266" s="14">
        <f t="shared" si="3"/>
        <v>0</v>
      </c>
    </row>
    <row r="267" spans="7:7">
      <c r="G267" s="14">
        <f t="shared" si="3"/>
        <v>0</v>
      </c>
    </row>
    <row r="268" spans="7:7">
      <c r="G268" s="14">
        <f t="shared" si="3"/>
        <v>0</v>
      </c>
    </row>
    <row r="269" spans="7:7">
      <c r="G269" s="14">
        <f t="shared" si="3"/>
        <v>0</v>
      </c>
    </row>
    <row r="270" spans="7:7">
      <c r="G270" s="14">
        <f t="shared" si="3"/>
        <v>0</v>
      </c>
    </row>
    <row r="271" spans="7:7">
      <c r="G271" s="14">
        <f t="shared" si="3"/>
        <v>0</v>
      </c>
    </row>
    <row r="272" spans="7:7">
      <c r="G272" s="14">
        <f t="shared" si="3"/>
        <v>0</v>
      </c>
    </row>
    <row r="273" spans="7:7">
      <c r="G273" s="14">
        <f t="shared" si="3"/>
        <v>0</v>
      </c>
    </row>
    <row r="274" spans="7:7">
      <c r="G274" s="14">
        <f t="shared" si="3"/>
        <v>0</v>
      </c>
    </row>
    <row r="275" spans="7:7">
      <c r="G275" s="14">
        <f t="shared" si="3"/>
        <v>0</v>
      </c>
    </row>
    <row r="276" spans="7:7">
      <c r="G276" s="14">
        <f t="shared" si="3"/>
        <v>0</v>
      </c>
    </row>
    <row r="277" spans="7:7">
      <c r="G277" s="14">
        <f t="shared" si="3"/>
        <v>0</v>
      </c>
    </row>
    <row r="278" spans="7:7">
      <c r="G278" s="14">
        <f t="shared" ref="G278:G341" si="4">D278+F278</f>
        <v>0</v>
      </c>
    </row>
    <row r="279" spans="7:7">
      <c r="G279" s="14">
        <f t="shared" si="4"/>
        <v>0</v>
      </c>
    </row>
    <row r="280" spans="7:7">
      <c r="G280" s="14">
        <f t="shared" si="4"/>
        <v>0</v>
      </c>
    </row>
    <row r="281" spans="7:7">
      <c r="G281" s="14">
        <f t="shared" si="4"/>
        <v>0</v>
      </c>
    </row>
    <row r="282" spans="7:7">
      <c r="G282" s="14">
        <f t="shared" si="4"/>
        <v>0</v>
      </c>
    </row>
    <row r="283" spans="7:7">
      <c r="G283" s="14">
        <f t="shared" si="4"/>
        <v>0</v>
      </c>
    </row>
    <row r="284" spans="7:7">
      <c r="G284" s="14">
        <f t="shared" si="4"/>
        <v>0</v>
      </c>
    </row>
    <row r="285" spans="7:7">
      <c r="G285" s="14">
        <f t="shared" si="4"/>
        <v>0</v>
      </c>
    </row>
    <row r="286" spans="7:7">
      <c r="G286" s="14">
        <f t="shared" si="4"/>
        <v>0</v>
      </c>
    </row>
    <row r="287" spans="7:7">
      <c r="G287" s="14">
        <f t="shared" si="4"/>
        <v>0</v>
      </c>
    </row>
    <row r="288" spans="7:7">
      <c r="G288" s="14">
        <f t="shared" si="4"/>
        <v>0</v>
      </c>
    </row>
    <row r="289" spans="7:7">
      <c r="G289" s="14">
        <f t="shared" si="4"/>
        <v>0</v>
      </c>
    </row>
    <row r="290" spans="7:7">
      <c r="G290" s="14">
        <f t="shared" si="4"/>
        <v>0</v>
      </c>
    </row>
    <row r="291" spans="7:7">
      <c r="G291" s="14">
        <f t="shared" si="4"/>
        <v>0</v>
      </c>
    </row>
    <row r="292" spans="7:7">
      <c r="G292" s="14">
        <f t="shared" si="4"/>
        <v>0</v>
      </c>
    </row>
    <row r="293" spans="7:7">
      <c r="G293" s="14">
        <f t="shared" si="4"/>
        <v>0</v>
      </c>
    </row>
    <row r="294" spans="7:7">
      <c r="G294" s="14">
        <f t="shared" si="4"/>
        <v>0</v>
      </c>
    </row>
    <row r="295" spans="7:7">
      <c r="G295" s="14">
        <f t="shared" si="4"/>
        <v>0</v>
      </c>
    </row>
    <row r="296" spans="7:7">
      <c r="G296" s="14">
        <f t="shared" si="4"/>
        <v>0</v>
      </c>
    </row>
    <row r="297" spans="7:7">
      <c r="G297" s="14">
        <f t="shared" si="4"/>
        <v>0</v>
      </c>
    </row>
    <row r="298" spans="7:7">
      <c r="G298" s="14">
        <f t="shared" si="4"/>
        <v>0</v>
      </c>
    </row>
    <row r="299" spans="7:7">
      <c r="G299" s="14">
        <f t="shared" si="4"/>
        <v>0</v>
      </c>
    </row>
    <row r="300" spans="7:7">
      <c r="G300" s="14">
        <f t="shared" si="4"/>
        <v>0</v>
      </c>
    </row>
    <row r="301" spans="7:7">
      <c r="G301" s="14">
        <f t="shared" si="4"/>
        <v>0</v>
      </c>
    </row>
    <row r="302" spans="7:7">
      <c r="G302" s="14">
        <f t="shared" si="4"/>
        <v>0</v>
      </c>
    </row>
    <row r="303" spans="7:7">
      <c r="G303" s="14">
        <f t="shared" si="4"/>
        <v>0</v>
      </c>
    </row>
    <row r="304" spans="7:7">
      <c r="G304" s="14">
        <f t="shared" si="4"/>
        <v>0</v>
      </c>
    </row>
    <row r="305" spans="7:7">
      <c r="G305" s="14">
        <f t="shared" si="4"/>
        <v>0</v>
      </c>
    </row>
    <row r="306" spans="7:7">
      <c r="G306" s="14">
        <f t="shared" si="4"/>
        <v>0</v>
      </c>
    </row>
    <row r="307" spans="7:7">
      <c r="G307" s="14">
        <f t="shared" si="4"/>
        <v>0</v>
      </c>
    </row>
    <row r="308" spans="7:7">
      <c r="G308" s="14">
        <f t="shared" si="4"/>
        <v>0</v>
      </c>
    </row>
    <row r="309" spans="7:7">
      <c r="G309" s="14">
        <f t="shared" si="4"/>
        <v>0</v>
      </c>
    </row>
    <row r="310" spans="7:7">
      <c r="G310" s="14">
        <f t="shared" si="4"/>
        <v>0</v>
      </c>
    </row>
    <row r="311" spans="7:7">
      <c r="G311" s="14">
        <f t="shared" si="4"/>
        <v>0</v>
      </c>
    </row>
    <row r="312" spans="7:7">
      <c r="G312" s="14">
        <f t="shared" si="4"/>
        <v>0</v>
      </c>
    </row>
    <row r="313" spans="7:7">
      <c r="G313" s="14">
        <f t="shared" si="4"/>
        <v>0</v>
      </c>
    </row>
    <row r="314" spans="7:7">
      <c r="G314" s="14">
        <f t="shared" si="4"/>
        <v>0</v>
      </c>
    </row>
    <row r="315" spans="7:7">
      <c r="G315" s="14">
        <f t="shared" si="4"/>
        <v>0</v>
      </c>
    </row>
    <row r="316" spans="7:7">
      <c r="G316" s="14">
        <f t="shared" si="4"/>
        <v>0</v>
      </c>
    </row>
    <row r="317" spans="7:7">
      <c r="G317" s="14">
        <f t="shared" si="4"/>
        <v>0</v>
      </c>
    </row>
    <row r="318" spans="7:7">
      <c r="G318" s="14">
        <f t="shared" si="4"/>
        <v>0</v>
      </c>
    </row>
    <row r="319" spans="7:7">
      <c r="G319" s="14">
        <f t="shared" si="4"/>
        <v>0</v>
      </c>
    </row>
    <row r="320" spans="7:7">
      <c r="G320" s="14">
        <f t="shared" si="4"/>
        <v>0</v>
      </c>
    </row>
    <row r="321" spans="7:7">
      <c r="G321" s="14">
        <f t="shared" si="4"/>
        <v>0</v>
      </c>
    </row>
    <row r="322" spans="7:7">
      <c r="G322" s="14">
        <f t="shared" si="4"/>
        <v>0</v>
      </c>
    </row>
    <row r="323" spans="7:7">
      <c r="G323" s="14">
        <f t="shared" si="4"/>
        <v>0</v>
      </c>
    </row>
    <row r="324" spans="7:7">
      <c r="G324" s="14">
        <f t="shared" si="4"/>
        <v>0</v>
      </c>
    </row>
    <row r="325" spans="7:7">
      <c r="G325" s="14">
        <f t="shared" si="4"/>
        <v>0</v>
      </c>
    </row>
    <row r="326" spans="7:7">
      <c r="G326" s="14">
        <f t="shared" si="4"/>
        <v>0</v>
      </c>
    </row>
    <row r="327" spans="7:7">
      <c r="G327" s="14">
        <f t="shared" si="4"/>
        <v>0</v>
      </c>
    </row>
    <row r="328" spans="7:7">
      <c r="G328" s="14">
        <f t="shared" si="4"/>
        <v>0</v>
      </c>
    </row>
    <row r="329" spans="7:7">
      <c r="G329" s="14">
        <f t="shared" si="4"/>
        <v>0</v>
      </c>
    </row>
    <row r="330" spans="7:7">
      <c r="G330" s="14">
        <f t="shared" si="4"/>
        <v>0</v>
      </c>
    </row>
    <row r="331" spans="7:7">
      <c r="G331" s="14">
        <f t="shared" si="4"/>
        <v>0</v>
      </c>
    </row>
    <row r="332" spans="7:7">
      <c r="G332" s="14">
        <f t="shared" si="4"/>
        <v>0</v>
      </c>
    </row>
    <row r="333" spans="7:7">
      <c r="G333" s="14">
        <f t="shared" si="4"/>
        <v>0</v>
      </c>
    </row>
    <row r="334" spans="7:7">
      <c r="G334" s="14">
        <f t="shared" si="4"/>
        <v>0</v>
      </c>
    </row>
    <row r="335" spans="7:7">
      <c r="G335" s="14">
        <f t="shared" si="4"/>
        <v>0</v>
      </c>
    </row>
    <row r="336" spans="7:7">
      <c r="G336" s="14">
        <f t="shared" si="4"/>
        <v>0</v>
      </c>
    </row>
    <row r="337" spans="7:7">
      <c r="G337" s="14">
        <f t="shared" si="4"/>
        <v>0</v>
      </c>
    </row>
    <row r="338" spans="7:7">
      <c r="G338" s="14">
        <f t="shared" si="4"/>
        <v>0</v>
      </c>
    </row>
    <row r="339" spans="7:7">
      <c r="G339" s="14">
        <f t="shared" si="4"/>
        <v>0</v>
      </c>
    </row>
    <row r="340" spans="7:7">
      <c r="G340" s="14">
        <f t="shared" si="4"/>
        <v>0</v>
      </c>
    </row>
    <row r="341" spans="7:7">
      <c r="G341" s="14">
        <f t="shared" si="4"/>
        <v>0</v>
      </c>
    </row>
    <row r="342" spans="7:7">
      <c r="G342" s="14">
        <f t="shared" ref="G342:G405" si="5">D342+F342</f>
        <v>0</v>
      </c>
    </row>
    <row r="343" spans="7:7">
      <c r="G343" s="14">
        <f t="shared" si="5"/>
        <v>0</v>
      </c>
    </row>
    <row r="344" spans="7:7">
      <c r="G344" s="14">
        <f t="shared" si="5"/>
        <v>0</v>
      </c>
    </row>
    <row r="345" spans="7:7">
      <c r="G345" s="14">
        <f t="shared" si="5"/>
        <v>0</v>
      </c>
    </row>
    <row r="346" spans="7:7">
      <c r="G346" s="14">
        <f t="shared" si="5"/>
        <v>0</v>
      </c>
    </row>
    <row r="347" spans="7:7">
      <c r="G347" s="14">
        <f t="shared" si="5"/>
        <v>0</v>
      </c>
    </row>
    <row r="348" spans="7:7">
      <c r="G348" s="14">
        <f t="shared" si="5"/>
        <v>0</v>
      </c>
    </row>
    <row r="349" spans="7:7">
      <c r="G349" s="14">
        <f t="shared" si="5"/>
        <v>0</v>
      </c>
    </row>
    <row r="350" spans="7:7">
      <c r="G350" s="14">
        <f t="shared" si="5"/>
        <v>0</v>
      </c>
    </row>
    <row r="351" spans="7:7">
      <c r="G351" s="14">
        <f t="shared" si="5"/>
        <v>0</v>
      </c>
    </row>
    <row r="352" spans="7:7">
      <c r="G352" s="14">
        <f t="shared" si="5"/>
        <v>0</v>
      </c>
    </row>
    <row r="353" spans="7:7">
      <c r="G353" s="14">
        <f t="shared" si="5"/>
        <v>0</v>
      </c>
    </row>
    <row r="354" spans="7:7">
      <c r="G354" s="14">
        <f t="shared" si="5"/>
        <v>0</v>
      </c>
    </row>
    <row r="355" spans="7:7">
      <c r="G355" s="14">
        <f t="shared" si="5"/>
        <v>0</v>
      </c>
    </row>
    <row r="356" spans="7:7">
      <c r="G356" s="14">
        <f t="shared" si="5"/>
        <v>0</v>
      </c>
    </row>
    <row r="357" spans="7:7">
      <c r="G357" s="14">
        <f t="shared" si="5"/>
        <v>0</v>
      </c>
    </row>
    <row r="358" spans="7:7">
      <c r="G358" s="14">
        <f t="shared" si="5"/>
        <v>0</v>
      </c>
    </row>
    <row r="359" spans="7:7">
      <c r="G359" s="14">
        <f t="shared" si="5"/>
        <v>0</v>
      </c>
    </row>
    <row r="360" spans="7:7">
      <c r="G360" s="14">
        <f t="shared" si="5"/>
        <v>0</v>
      </c>
    </row>
    <row r="361" spans="7:7">
      <c r="G361" s="14">
        <f t="shared" si="5"/>
        <v>0</v>
      </c>
    </row>
    <row r="362" spans="7:7">
      <c r="G362" s="14">
        <f t="shared" si="5"/>
        <v>0</v>
      </c>
    </row>
    <row r="363" spans="7:7">
      <c r="G363" s="14">
        <f t="shared" si="5"/>
        <v>0</v>
      </c>
    </row>
    <row r="364" spans="7:7">
      <c r="G364" s="14">
        <f t="shared" si="5"/>
        <v>0</v>
      </c>
    </row>
    <row r="365" spans="7:7">
      <c r="G365" s="14">
        <f t="shared" si="5"/>
        <v>0</v>
      </c>
    </row>
    <row r="366" spans="7:7">
      <c r="G366" s="14">
        <f t="shared" si="5"/>
        <v>0</v>
      </c>
    </row>
    <row r="367" spans="7:7">
      <c r="G367" s="14">
        <f t="shared" si="5"/>
        <v>0</v>
      </c>
    </row>
    <row r="368" spans="7:7">
      <c r="G368" s="14">
        <f t="shared" si="5"/>
        <v>0</v>
      </c>
    </row>
    <row r="369" spans="7:7">
      <c r="G369" s="14">
        <f t="shared" si="5"/>
        <v>0</v>
      </c>
    </row>
    <row r="370" spans="7:7">
      <c r="G370" s="14">
        <f t="shared" si="5"/>
        <v>0</v>
      </c>
    </row>
    <row r="371" spans="7:7">
      <c r="G371" s="14">
        <f t="shared" si="5"/>
        <v>0</v>
      </c>
    </row>
    <row r="372" spans="7:7">
      <c r="G372" s="14">
        <f t="shared" si="5"/>
        <v>0</v>
      </c>
    </row>
    <row r="373" spans="7:7">
      <c r="G373" s="14">
        <f t="shared" si="5"/>
        <v>0</v>
      </c>
    </row>
    <row r="374" spans="7:7">
      <c r="G374" s="14">
        <f t="shared" si="5"/>
        <v>0</v>
      </c>
    </row>
    <row r="375" spans="7:7">
      <c r="G375" s="14">
        <f t="shared" si="5"/>
        <v>0</v>
      </c>
    </row>
    <row r="376" spans="7:7">
      <c r="G376" s="14">
        <f t="shared" si="5"/>
        <v>0</v>
      </c>
    </row>
    <row r="377" spans="7:7">
      <c r="G377" s="14">
        <f t="shared" si="5"/>
        <v>0</v>
      </c>
    </row>
    <row r="378" spans="7:7">
      <c r="G378" s="14">
        <f t="shared" si="5"/>
        <v>0</v>
      </c>
    </row>
    <row r="379" spans="7:7">
      <c r="G379" s="14">
        <f t="shared" si="5"/>
        <v>0</v>
      </c>
    </row>
    <row r="380" spans="7:7">
      <c r="G380" s="14">
        <f t="shared" si="5"/>
        <v>0</v>
      </c>
    </row>
    <row r="381" spans="7:7">
      <c r="G381" s="14">
        <f t="shared" si="5"/>
        <v>0</v>
      </c>
    </row>
    <row r="382" spans="7:7">
      <c r="G382" s="14">
        <f t="shared" si="5"/>
        <v>0</v>
      </c>
    </row>
    <row r="383" spans="7:7">
      <c r="G383" s="14">
        <f t="shared" si="5"/>
        <v>0</v>
      </c>
    </row>
    <row r="384" spans="7:7">
      <c r="G384" s="14">
        <f t="shared" si="5"/>
        <v>0</v>
      </c>
    </row>
    <row r="385" spans="7:7">
      <c r="G385" s="14">
        <f t="shared" si="5"/>
        <v>0</v>
      </c>
    </row>
    <row r="386" spans="7:7">
      <c r="G386" s="14">
        <f t="shared" si="5"/>
        <v>0</v>
      </c>
    </row>
    <row r="387" spans="7:7">
      <c r="G387" s="14">
        <f t="shared" si="5"/>
        <v>0</v>
      </c>
    </row>
    <row r="388" spans="7:7">
      <c r="G388" s="14">
        <f t="shared" si="5"/>
        <v>0</v>
      </c>
    </row>
    <row r="389" spans="7:7">
      <c r="G389" s="14">
        <f t="shared" si="5"/>
        <v>0</v>
      </c>
    </row>
    <row r="390" spans="7:7">
      <c r="G390" s="14">
        <f t="shared" si="5"/>
        <v>0</v>
      </c>
    </row>
    <row r="391" spans="7:7">
      <c r="G391" s="14">
        <f t="shared" si="5"/>
        <v>0</v>
      </c>
    </row>
    <row r="392" spans="7:7">
      <c r="G392" s="14">
        <f t="shared" si="5"/>
        <v>0</v>
      </c>
    </row>
    <row r="393" spans="7:7">
      <c r="G393" s="14">
        <f t="shared" si="5"/>
        <v>0</v>
      </c>
    </row>
    <row r="394" spans="7:7">
      <c r="G394" s="14">
        <f t="shared" si="5"/>
        <v>0</v>
      </c>
    </row>
    <row r="395" spans="7:7">
      <c r="G395" s="14">
        <f t="shared" si="5"/>
        <v>0</v>
      </c>
    </row>
    <row r="396" spans="7:7">
      <c r="G396" s="14">
        <f t="shared" si="5"/>
        <v>0</v>
      </c>
    </row>
    <row r="397" spans="7:7">
      <c r="G397" s="14">
        <f t="shared" si="5"/>
        <v>0</v>
      </c>
    </row>
    <row r="398" spans="7:7">
      <c r="G398" s="14">
        <f t="shared" si="5"/>
        <v>0</v>
      </c>
    </row>
    <row r="399" spans="7:7">
      <c r="G399" s="14">
        <f t="shared" si="5"/>
        <v>0</v>
      </c>
    </row>
    <row r="400" spans="7:7">
      <c r="G400" s="14">
        <f t="shared" si="5"/>
        <v>0</v>
      </c>
    </row>
    <row r="401" spans="7:7">
      <c r="G401" s="14">
        <f t="shared" si="5"/>
        <v>0</v>
      </c>
    </row>
    <row r="402" spans="7:7">
      <c r="G402" s="14">
        <f t="shared" si="5"/>
        <v>0</v>
      </c>
    </row>
    <row r="403" spans="7:7">
      <c r="G403" s="14">
        <f t="shared" si="5"/>
        <v>0</v>
      </c>
    </row>
    <row r="404" spans="7:7">
      <c r="G404" s="14">
        <f t="shared" si="5"/>
        <v>0</v>
      </c>
    </row>
    <row r="405" spans="7:7">
      <c r="G405" s="14">
        <f t="shared" si="5"/>
        <v>0</v>
      </c>
    </row>
    <row r="406" spans="7:7">
      <c r="G406" s="14">
        <f t="shared" ref="G406:G469" si="6">D406+F406</f>
        <v>0</v>
      </c>
    </row>
    <row r="407" spans="7:7">
      <c r="G407" s="14">
        <f t="shared" si="6"/>
        <v>0</v>
      </c>
    </row>
    <row r="408" spans="7:7">
      <c r="G408" s="14">
        <f t="shared" si="6"/>
        <v>0</v>
      </c>
    </row>
    <row r="409" spans="7:7">
      <c r="G409" s="14">
        <f t="shared" si="6"/>
        <v>0</v>
      </c>
    </row>
    <row r="410" spans="7:7">
      <c r="G410" s="14">
        <f t="shared" si="6"/>
        <v>0</v>
      </c>
    </row>
    <row r="411" spans="7:7">
      <c r="G411" s="14">
        <f t="shared" si="6"/>
        <v>0</v>
      </c>
    </row>
    <row r="412" spans="7:7">
      <c r="G412" s="14">
        <f t="shared" si="6"/>
        <v>0</v>
      </c>
    </row>
    <row r="413" spans="7:7">
      <c r="G413" s="14">
        <f t="shared" si="6"/>
        <v>0</v>
      </c>
    </row>
    <row r="414" spans="7:7">
      <c r="G414" s="14">
        <f t="shared" si="6"/>
        <v>0</v>
      </c>
    </row>
    <row r="415" spans="7:7">
      <c r="G415" s="14">
        <f t="shared" si="6"/>
        <v>0</v>
      </c>
    </row>
    <row r="416" spans="7:7">
      <c r="G416" s="14">
        <f t="shared" si="6"/>
        <v>0</v>
      </c>
    </row>
    <row r="417" spans="7:7">
      <c r="G417" s="14">
        <f t="shared" si="6"/>
        <v>0</v>
      </c>
    </row>
    <row r="418" spans="7:7">
      <c r="G418" s="14">
        <f t="shared" si="6"/>
        <v>0</v>
      </c>
    </row>
    <row r="419" spans="7:7">
      <c r="G419" s="14">
        <f t="shared" si="6"/>
        <v>0</v>
      </c>
    </row>
    <row r="420" spans="7:7">
      <c r="G420" s="14">
        <f t="shared" si="6"/>
        <v>0</v>
      </c>
    </row>
    <row r="421" spans="7:7">
      <c r="G421" s="14">
        <f t="shared" si="6"/>
        <v>0</v>
      </c>
    </row>
    <row r="422" spans="7:7">
      <c r="G422" s="14">
        <f t="shared" si="6"/>
        <v>0</v>
      </c>
    </row>
    <row r="423" spans="7:7">
      <c r="G423" s="14">
        <f t="shared" si="6"/>
        <v>0</v>
      </c>
    </row>
    <row r="424" spans="7:7">
      <c r="G424" s="14">
        <f t="shared" si="6"/>
        <v>0</v>
      </c>
    </row>
    <row r="425" spans="7:7">
      <c r="G425" s="14">
        <f t="shared" si="6"/>
        <v>0</v>
      </c>
    </row>
    <row r="426" spans="7:7">
      <c r="G426" s="14">
        <f t="shared" si="6"/>
        <v>0</v>
      </c>
    </row>
    <row r="427" spans="7:7">
      <c r="G427" s="14">
        <f t="shared" si="6"/>
        <v>0</v>
      </c>
    </row>
    <row r="428" spans="7:7">
      <c r="G428" s="14">
        <f t="shared" si="6"/>
        <v>0</v>
      </c>
    </row>
    <row r="429" spans="7:7">
      <c r="G429" s="14">
        <f t="shared" si="6"/>
        <v>0</v>
      </c>
    </row>
    <row r="430" spans="7:7">
      <c r="G430" s="14">
        <f t="shared" si="6"/>
        <v>0</v>
      </c>
    </row>
    <row r="431" spans="7:7">
      <c r="G431" s="14">
        <f t="shared" si="6"/>
        <v>0</v>
      </c>
    </row>
    <row r="432" spans="7:7">
      <c r="G432" s="14">
        <f t="shared" si="6"/>
        <v>0</v>
      </c>
    </row>
    <row r="433" spans="7:7">
      <c r="G433" s="14">
        <f t="shared" si="6"/>
        <v>0</v>
      </c>
    </row>
    <row r="434" spans="7:7">
      <c r="G434" s="14">
        <f t="shared" si="6"/>
        <v>0</v>
      </c>
    </row>
    <row r="435" spans="7:7">
      <c r="G435" s="14">
        <f t="shared" si="6"/>
        <v>0</v>
      </c>
    </row>
    <row r="436" spans="7:7">
      <c r="G436" s="14">
        <f t="shared" si="6"/>
        <v>0</v>
      </c>
    </row>
    <row r="437" spans="7:7">
      <c r="G437" s="14">
        <f t="shared" si="6"/>
        <v>0</v>
      </c>
    </row>
    <row r="438" spans="7:7">
      <c r="G438" s="14">
        <f t="shared" si="6"/>
        <v>0</v>
      </c>
    </row>
    <row r="439" spans="7:7">
      <c r="G439" s="14">
        <f t="shared" si="6"/>
        <v>0</v>
      </c>
    </row>
    <row r="440" spans="7:7">
      <c r="G440" s="14">
        <f t="shared" si="6"/>
        <v>0</v>
      </c>
    </row>
    <row r="441" spans="7:7">
      <c r="G441" s="14">
        <f t="shared" si="6"/>
        <v>0</v>
      </c>
    </row>
    <row r="442" spans="7:7">
      <c r="G442" s="14">
        <f t="shared" si="6"/>
        <v>0</v>
      </c>
    </row>
    <row r="443" spans="7:7">
      <c r="G443" s="14">
        <f t="shared" si="6"/>
        <v>0</v>
      </c>
    </row>
    <row r="444" spans="7:7">
      <c r="G444" s="14">
        <f t="shared" si="6"/>
        <v>0</v>
      </c>
    </row>
    <row r="445" spans="7:7">
      <c r="G445" s="14">
        <f t="shared" si="6"/>
        <v>0</v>
      </c>
    </row>
    <row r="446" spans="7:7">
      <c r="G446" s="14">
        <f t="shared" si="6"/>
        <v>0</v>
      </c>
    </row>
    <row r="447" spans="7:7">
      <c r="G447" s="14">
        <f t="shared" si="6"/>
        <v>0</v>
      </c>
    </row>
    <row r="448" spans="7:7">
      <c r="G448" s="14">
        <f t="shared" si="6"/>
        <v>0</v>
      </c>
    </row>
    <row r="449" spans="7:7">
      <c r="G449" s="14">
        <f t="shared" si="6"/>
        <v>0</v>
      </c>
    </row>
    <row r="450" spans="7:7">
      <c r="G450" s="14">
        <f t="shared" si="6"/>
        <v>0</v>
      </c>
    </row>
    <row r="451" spans="7:7">
      <c r="G451" s="14">
        <f t="shared" si="6"/>
        <v>0</v>
      </c>
    </row>
    <row r="452" spans="7:7">
      <c r="G452" s="14">
        <f t="shared" si="6"/>
        <v>0</v>
      </c>
    </row>
    <row r="453" spans="7:7">
      <c r="G453" s="14">
        <f t="shared" si="6"/>
        <v>0</v>
      </c>
    </row>
    <row r="454" spans="7:7">
      <c r="G454" s="14">
        <f t="shared" si="6"/>
        <v>0</v>
      </c>
    </row>
    <row r="455" spans="7:7">
      <c r="G455" s="14">
        <f t="shared" si="6"/>
        <v>0</v>
      </c>
    </row>
    <row r="456" spans="7:7">
      <c r="G456" s="14">
        <f t="shared" si="6"/>
        <v>0</v>
      </c>
    </row>
    <row r="457" spans="7:7">
      <c r="G457" s="14">
        <f t="shared" si="6"/>
        <v>0</v>
      </c>
    </row>
    <row r="458" spans="7:7">
      <c r="G458" s="14">
        <f t="shared" si="6"/>
        <v>0</v>
      </c>
    </row>
    <row r="459" spans="7:7">
      <c r="G459" s="14">
        <f t="shared" si="6"/>
        <v>0</v>
      </c>
    </row>
    <row r="460" spans="7:7">
      <c r="G460" s="14">
        <f t="shared" si="6"/>
        <v>0</v>
      </c>
    </row>
    <row r="461" spans="7:7">
      <c r="G461" s="14">
        <f t="shared" si="6"/>
        <v>0</v>
      </c>
    </row>
    <row r="462" spans="7:7">
      <c r="G462" s="14">
        <f t="shared" si="6"/>
        <v>0</v>
      </c>
    </row>
    <row r="463" spans="7:7">
      <c r="G463" s="14">
        <f t="shared" si="6"/>
        <v>0</v>
      </c>
    </row>
    <row r="464" spans="7:7">
      <c r="G464" s="14">
        <f t="shared" si="6"/>
        <v>0</v>
      </c>
    </row>
    <row r="465" spans="7:7">
      <c r="G465" s="14">
        <f t="shared" si="6"/>
        <v>0</v>
      </c>
    </row>
    <row r="466" spans="7:7">
      <c r="G466" s="14">
        <f t="shared" si="6"/>
        <v>0</v>
      </c>
    </row>
    <row r="467" spans="7:7">
      <c r="G467" s="14">
        <f t="shared" si="6"/>
        <v>0</v>
      </c>
    </row>
    <row r="468" spans="7:7">
      <c r="G468" s="14">
        <f t="shared" si="6"/>
        <v>0</v>
      </c>
    </row>
    <row r="469" spans="7:7">
      <c r="G469" s="14">
        <f t="shared" si="6"/>
        <v>0</v>
      </c>
    </row>
    <row r="470" spans="7:7">
      <c r="G470" s="14">
        <f t="shared" ref="G470:G489" si="7">D470+F470</f>
        <v>0</v>
      </c>
    </row>
    <row r="471" spans="7:7">
      <c r="G471" s="14">
        <f t="shared" si="7"/>
        <v>0</v>
      </c>
    </row>
    <row r="472" spans="7:7">
      <c r="G472" s="14">
        <f t="shared" si="7"/>
        <v>0</v>
      </c>
    </row>
    <row r="473" spans="7:7">
      <c r="G473" s="14">
        <f t="shared" si="7"/>
        <v>0</v>
      </c>
    </row>
    <row r="474" spans="7:7">
      <c r="G474" s="14">
        <f t="shared" si="7"/>
        <v>0</v>
      </c>
    </row>
    <row r="475" spans="7:7">
      <c r="G475" s="14">
        <f t="shared" si="7"/>
        <v>0</v>
      </c>
    </row>
    <row r="476" spans="7:7">
      <c r="G476" s="14">
        <f t="shared" si="7"/>
        <v>0</v>
      </c>
    </row>
    <row r="477" spans="7:7">
      <c r="G477" s="14">
        <f t="shared" si="7"/>
        <v>0</v>
      </c>
    </row>
    <row r="478" spans="7:7">
      <c r="G478" s="14">
        <f t="shared" si="7"/>
        <v>0</v>
      </c>
    </row>
    <row r="479" spans="7:7">
      <c r="G479" s="14">
        <f t="shared" si="7"/>
        <v>0</v>
      </c>
    </row>
    <row r="480" spans="7:7">
      <c r="G480" s="14">
        <f t="shared" si="7"/>
        <v>0</v>
      </c>
    </row>
    <row r="481" spans="7:7">
      <c r="G481" s="14">
        <f t="shared" si="7"/>
        <v>0</v>
      </c>
    </row>
    <row r="482" spans="7:7">
      <c r="G482" s="14">
        <f t="shared" si="7"/>
        <v>0</v>
      </c>
    </row>
    <row r="483" spans="7:7">
      <c r="G483" s="14">
        <f t="shared" si="7"/>
        <v>0</v>
      </c>
    </row>
    <row r="484" spans="7:7">
      <c r="G484" s="14">
        <f t="shared" si="7"/>
        <v>0</v>
      </c>
    </row>
    <row r="485" spans="7:7">
      <c r="G485" s="14">
        <f t="shared" si="7"/>
        <v>0</v>
      </c>
    </row>
    <row r="486" spans="7:7">
      <c r="G486" s="14">
        <f t="shared" si="7"/>
        <v>0</v>
      </c>
    </row>
    <row r="487" spans="7:7">
      <c r="G487" s="14">
        <f t="shared" si="7"/>
        <v>0</v>
      </c>
    </row>
    <row r="488" spans="7:7">
      <c r="G488" s="14">
        <f t="shared" si="7"/>
        <v>0</v>
      </c>
    </row>
    <row r="489" spans="7:7">
      <c r="G489" s="14">
        <f t="shared" si="7"/>
        <v>0</v>
      </c>
    </row>
  </sheetData>
  <mergeCells count="36">
    <mergeCell ref="A1:G1"/>
    <mergeCell ref="A2:G2"/>
    <mergeCell ref="A3:G4"/>
    <mergeCell ref="A5:C5"/>
    <mergeCell ref="D5:E6"/>
    <mergeCell ref="F5:F6"/>
    <mergeCell ref="G5:G6"/>
    <mergeCell ref="B6:C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20:C20"/>
    <mergeCell ref="D20:E20"/>
    <mergeCell ref="B21:C21"/>
    <mergeCell ref="D21:E21"/>
    <mergeCell ref="B17:C17"/>
    <mergeCell ref="D17:E17"/>
    <mergeCell ref="B18:C18"/>
    <mergeCell ref="D18:E18"/>
    <mergeCell ref="B19:C19"/>
    <mergeCell ref="D19:E19"/>
  </mergeCells>
  <phoneticPr fontId="3" type="noConversion"/>
  <printOptions horizontalCentered="1"/>
  <pageMargins left="0.74803149606299213" right="0.74803149606299213" top="0.59055118110236227" bottom="0.78740157480314965" header="0.31496062992125984" footer="0.51181102362204722"/>
  <pageSetup paperSize="9" scale="99" firstPageNumber="54" fitToHeight="0" orientation="portrait" useFirstPageNumber="1" r:id="rId1"/>
  <headerFooter differentOddEven="1" alignWithMargins="0">
    <oddHeader xml:space="preserve">&amp;R&amp;"標楷體,標準"&amp;14
 &amp;P </oddHeader>
    <evenHeader>&amp;L&amp;"標楷體,標準"&amp;14
&amp;P</evenHeader>
  </headerFooter>
  <rowBreaks count="1" manualBreakCount="1">
    <brk id="21" max="1638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6CAB9-68D7-48AD-914E-ABDE65CF6356}">
  <dimension ref="A1:K26"/>
  <sheetViews>
    <sheetView topLeftCell="A19" workbookViewId="0">
      <selection activeCell="F17" sqref="F17"/>
    </sheetView>
  </sheetViews>
  <sheetFormatPr defaultRowHeight="16.5"/>
  <cols>
    <col min="1" max="1" width="3.375" customWidth="1"/>
    <col min="2" max="2" width="7.75" customWidth="1"/>
    <col min="3" max="3" width="3.875" customWidth="1"/>
    <col min="4" max="4" width="4.75" customWidth="1"/>
    <col min="5" max="5" width="5.25" customWidth="1"/>
    <col min="6" max="6" width="12.875" customWidth="1"/>
    <col min="7" max="7" width="5.25" customWidth="1"/>
    <col min="8" max="8" width="12.875" customWidth="1"/>
    <col min="9" max="9" width="5.25" customWidth="1"/>
    <col min="10" max="11" width="12.875" customWidth="1"/>
    <col min="257" max="257" width="3.375" customWidth="1"/>
    <col min="258" max="258" width="7.75" customWidth="1"/>
    <col min="259" max="259" width="3.875" customWidth="1"/>
    <col min="260" max="260" width="4.75" customWidth="1"/>
    <col min="261" max="261" width="5.25" customWidth="1"/>
    <col min="262" max="262" width="12.875" customWidth="1"/>
    <col min="263" max="263" width="5.25" customWidth="1"/>
    <col min="264" max="264" width="12.875" customWidth="1"/>
    <col min="265" max="265" width="5.25" customWidth="1"/>
    <col min="266" max="267" width="12.875" customWidth="1"/>
    <col min="513" max="513" width="3.375" customWidth="1"/>
    <col min="514" max="514" width="7.75" customWidth="1"/>
    <col min="515" max="515" width="3.875" customWidth="1"/>
    <col min="516" max="516" width="4.75" customWidth="1"/>
    <col min="517" max="517" width="5.25" customWidth="1"/>
    <col min="518" max="518" width="12.875" customWidth="1"/>
    <col min="519" max="519" width="5.25" customWidth="1"/>
    <col min="520" max="520" width="12.875" customWidth="1"/>
    <col min="521" max="521" width="5.25" customWidth="1"/>
    <col min="522" max="523" width="12.875" customWidth="1"/>
    <col min="769" max="769" width="3.375" customWidth="1"/>
    <col min="770" max="770" width="7.75" customWidth="1"/>
    <col min="771" max="771" width="3.875" customWidth="1"/>
    <col min="772" max="772" width="4.75" customWidth="1"/>
    <col min="773" max="773" width="5.25" customWidth="1"/>
    <col min="774" max="774" width="12.875" customWidth="1"/>
    <col min="775" max="775" width="5.25" customWidth="1"/>
    <col min="776" max="776" width="12.875" customWidth="1"/>
    <col min="777" max="777" width="5.25" customWidth="1"/>
    <col min="778" max="779" width="12.875" customWidth="1"/>
    <col min="1025" max="1025" width="3.375" customWidth="1"/>
    <col min="1026" max="1026" width="7.75" customWidth="1"/>
    <col min="1027" max="1027" width="3.875" customWidth="1"/>
    <col min="1028" max="1028" width="4.75" customWidth="1"/>
    <col min="1029" max="1029" width="5.25" customWidth="1"/>
    <col min="1030" max="1030" width="12.875" customWidth="1"/>
    <col min="1031" max="1031" width="5.25" customWidth="1"/>
    <col min="1032" max="1032" width="12.875" customWidth="1"/>
    <col min="1033" max="1033" width="5.25" customWidth="1"/>
    <col min="1034" max="1035" width="12.875" customWidth="1"/>
    <col min="1281" max="1281" width="3.375" customWidth="1"/>
    <col min="1282" max="1282" width="7.75" customWidth="1"/>
    <col min="1283" max="1283" width="3.875" customWidth="1"/>
    <col min="1284" max="1284" width="4.75" customWidth="1"/>
    <col min="1285" max="1285" width="5.25" customWidth="1"/>
    <col min="1286" max="1286" width="12.875" customWidth="1"/>
    <col min="1287" max="1287" width="5.25" customWidth="1"/>
    <col min="1288" max="1288" width="12.875" customWidth="1"/>
    <col min="1289" max="1289" width="5.25" customWidth="1"/>
    <col min="1290" max="1291" width="12.875" customWidth="1"/>
    <col min="1537" max="1537" width="3.375" customWidth="1"/>
    <col min="1538" max="1538" width="7.75" customWidth="1"/>
    <col min="1539" max="1539" width="3.875" customWidth="1"/>
    <col min="1540" max="1540" width="4.75" customWidth="1"/>
    <col min="1541" max="1541" width="5.25" customWidth="1"/>
    <col min="1542" max="1542" width="12.875" customWidth="1"/>
    <col min="1543" max="1543" width="5.25" customWidth="1"/>
    <col min="1544" max="1544" width="12.875" customWidth="1"/>
    <col min="1545" max="1545" width="5.25" customWidth="1"/>
    <col min="1546" max="1547" width="12.875" customWidth="1"/>
    <col min="1793" max="1793" width="3.375" customWidth="1"/>
    <col min="1794" max="1794" width="7.75" customWidth="1"/>
    <col min="1795" max="1795" width="3.875" customWidth="1"/>
    <col min="1796" max="1796" width="4.75" customWidth="1"/>
    <col min="1797" max="1797" width="5.25" customWidth="1"/>
    <col min="1798" max="1798" width="12.875" customWidth="1"/>
    <col min="1799" max="1799" width="5.25" customWidth="1"/>
    <col min="1800" max="1800" width="12.875" customWidth="1"/>
    <col min="1801" max="1801" width="5.25" customWidth="1"/>
    <col min="1802" max="1803" width="12.875" customWidth="1"/>
    <col min="2049" max="2049" width="3.375" customWidth="1"/>
    <col min="2050" max="2050" width="7.75" customWidth="1"/>
    <col min="2051" max="2051" width="3.875" customWidth="1"/>
    <col min="2052" max="2052" width="4.75" customWidth="1"/>
    <col min="2053" max="2053" width="5.25" customWidth="1"/>
    <col min="2054" max="2054" width="12.875" customWidth="1"/>
    <col min="2055" max="2055" width="5.25" customWidth="1"/>
    <col min="2056" max="2056" width="12.875" customWidth="1"/>
    <col min="2057" max="2057" width="5.25" customWidth="1"/>
    <col min="2058" max="2059" width="12.875" customWidth="1"/>
    <col min="2305" max="2305" width="3.375" customWidth="1"/>
    <col min="2306" max="2306" width="7.75" customWidth="1"/>
    <col min="2307" max="2307" width="3.875" customWidth="1"/>
    <col min="2308" max="2308" width="4.75" customWidth="1"/>
    <col min="2309" max="2309" width="5.25" customWidth="1"/>
    <col min="2310" max="2310" width="12.875" customWidth="1"/>
    <col min="2311" max="2311" width="5.25" customWidth="1"/>
    <col min="2312" max="2312" width="12.875" customWidth="1"/>
    <col min="2313" max="2313" width="5.25" customWidth="1"/>
    <col min="2314" max="2315" width="12.875" customWidth="1"/>
    <col min="2561" max="2561" width="3.375" customWidth="1"/>
    <col min="2562" max="2562" width="7.75" customWidth="1"/>
    <col min="2563" max="2563" width="3.875" customWidth="1"/>
    <col min="2564" max="2564" width="4.75" customWidth="1"/>
    <col min="2565" max="2565" width="5.25" customWidth="1"/>
    <col min="2566" max="2566" width="12.875" customWidth="1"/>
    <col min="2567" max="2567" width="5.25" customWidth="1"/>
    <col min="2568" max="2568" width="12.875" customWidth="1"/>
    <col min="2569" max="2569" width="5.25" customWidth="1"/>
    <col min="2570" max="2571" width="12.875" customWidth="1"/>
    <col min="2817" max="2817" width="3.375" customWidth="1"/>
    <col min="2818" max="2818" width="7.75" customWidth="1"/>
    <col min="2819" max="2819" width="3.875" customWidth="1"/>
    <col min="2820" max="2820" width="4.75" customWidth="1"/>
    <col min="2821" max="2821" width="5.25" customWidth="1"/>
    <col min="2822" max="2822" width="12.875" customWidth="1"/>
    <col min="2823" max="2823" width="5.25" customWidth="1"/>
    <col min="2824" max="2824" width="12.875" customWidth="1"/>
    <col min="2825" max="2825" width="5.25" customWidth="1"/>
    <col min="2826" max="2827" width="12.875" customWidth="1"/>
    <col min="3073" max="3073" width="3.375" customWidth="1"/>
    <col min="3074" max="3074" width="7.75" customWidth="1"/>
    <col min="3075" max="3075" width="3.875" customWidth="1"/>
    <col min="3076" max="3076" width="4.75" customWidth="1"/>
    <col min="3077" max="3077" width="5.25" customWidth="1"/>
    <col min="3078" max="3078" width="12.875" customWidth="1"/>
    <col min="3079" max="3079" width="5.25" customWidth="1"/>
    <col min="3080" max="3080" width="12.875" customWidth="1"/>
    <col min="3081" max="3081" width="5.25" customWidth="1"/>
    <col min="3082" max="3083" width="12.875" customWidth="1"/>
    <col min="3329" max="3329" width="3.375" customWidth="1"/>
    <col min="3330" max="3330" width="7.75" customWidth="1"/>
    <col min="3331" max="3331" width="3.875" customWidth="1"/>
    <col min="3332" max="3332" width="4.75" customWidth="1"/>
    <col min="3333" max="3333" width="5.25" customWidth="1"/>
    <col min="3334" max="3334" width="12.875" customWidth="1"/>
    <col min="3335" max="3335" width="5.25" customWidth="1"/>
    <col min="3336" max="3336" width="12.875" customWidth="1"/>
    <col min="3337" max="3337" width="5.25" customWidth="1"/>
    <col min="3338" max="3339" width="12.875" customWidth="1"/>
    <col min="3585" max="3585" width="3.375" customWidth="1"/>
    <col min="3586" max="3586" width="7.75" customWidth="1"/>
    <col min="3587" max="3587" width="3.875" customWidth="1"/>
    <col min="3588" max="3588" width="4.75" customWidth="1"/>
    <col min="3589" max="3589" width="5.25" customWidth="1"/>
    <col min="3590" max="3590" width="12.875" customWidth="1"/>
    <col min="3591" max="3591" width="5.25" customWidth="1"/>
    <col min="3592" max="3592" width="12.875" customWidth="1"/>
    <col min="3593" max="3593" width="5.25" customWidth="1"/>
    <col min="3594" max="3595" width="12.875" customWidth="1"/>
    <col min="3841" max="3841" width="3.375" customWidth="1"/>
    <col min="3842" max="3842" width="7.75" customWidth="1"/>
    <col min="3843" max="3843" width="3.875" customWidth="1"/>
    <col min="3844" max="3844" width="4.75" customWidth="1"/>
    <col min="3845" max="3845" width="5.25" customWidth="1"/>
    <col min="3846" max="3846" width="12.875" customWidth="1"/>
    <col min="3847" max="3847" width="5.25" customWidth="1"/>
    <col min="3848" max="3848" width="12.875" customWidth="1"/>
    <col min="3849" max="3849" width="5.25" customWidth="1"/>
    <col min="3850" max="3851" width="12.875" customWidth="1"/>
    <col min="4097" max="4097" width="3.375" customWidth="1"/>
    <col min="4098" max="4098" width="7.75" customWidth="1"/>
    <col min="4099" max="4099" width="3.875" customWidth="1"/>
    <col min="4100" max="4100" width="4.75" customWidth="1"/>
    <col min="4101" max="4101" width="5.25" customWidth="1"/>
    <col min="4102" max="4102" width="12.875" customWidth="1"/>
    <col min="4103" max="4103" width="5.25" customWidth="1"/>
    <col min="4104" max="4104" width="12.875" customWidth="1"/>
    <col min="4105" max="4105" width="5.25" customWidth="1"/>
    <col min="4106" max="4107" width="12.875" customWidth="1"/>
    <col min="4353" max="4353" width="3.375" customWidth="1"/>
    <col min="4354" max="4354" width="7.75" customWidth="1"/>
    <col min="4355" max="4355" width="3.875" customWidth="1"/>
    <col min="4356" max="4356" width="4.75" customWidth="1"/>
    <col min="4357" max="4357" width="5.25" customWidth="1"/>
    <col min="4358" max="4358" width="12.875" customWidth="1"/>
    <col min="4359" max="4359" width="5.25" customWidth="1"/>
    <col min="4360" max="4360" width="12.875" customWidth="1"/>
    <col min="4361" max="4361" width="5.25" customWidth="1"/>
    <col min="4362" max="4363" width="12.875" customWidth="1"/>
    <col min="4609" max="4609" width="3.375" customWidth="1"/>
    <col min="4610" max="4610" width="7.75" customWidth="1"/>
    <col min="4611" max="4611" width="3.875" customWidth="1"/>
    <col min="4612" max="4612" width="4.75" customWidth="1"/>
    <col min="4613" max="4613" width="5.25" customWidth="1"/>
    <col min="4614" max="4614" width="12.875" customWidth="1"/>
    <col min="4615" max="4615" width="5.25" customWidth="1"/>
    <col min="4616" max="4616" width="12.875" customWidth="1"/>
    <col min="4617" max="4617" width="5.25" customWidth="1"/>
    <col min="4618" max="4619" width="12.875" customWidth="1"/>
    <col min="4865" max="4865" width="3.375" customWidth="1"/>
    <col min="4866" max="4866" width="7.75" customWidth="1"/>
    <col min="4867" max="4867" width="3.875" customWidth="1"/>
    <col min="4868" max="4868" width="4.75" customWidth="1"/>
    <col min="4869" max="4869" width="5.25" customWidth="1"/>
    <col min="4870" max="4870" width="12.875" customWidth="1"/>
    <col min="4871" max="4871" width="5.25" customWidth="1"/>
    <col min="4872" max="4872" width="12.875" customWidth="1"/>
    <col min="4873" max="4873" width="5.25" customWidth="1"/>
    <col min="4874" max="4875" width="12.875" customWidth="1"/>
    <col min="5121" max="5121" width="3.375" customWidth="1"/>
    <col min="5122" max="5122" width="7.75" customWidth="1"/>
    <col min="5123" max="5123" width="3.875" customWidth="1"/>
    <col min="5124" max="5124" width="4.75" customWidth="1"/>
    <col min="5125" max="5125" width="5.25" customWidth="1"/>
    <col min="5126" max="5126" width="12.875" customWidth="1"/>
    <col min="5127" max="5127" width="5.25" customWidth="1"/>
    <col min="5128" max="5128" width="12.875" customWidth="1"/>
    <col min="5129" max="5129" width="5.25" customWidth="1"/>
    <col min="5130" max="5131" width="12.875" customWidth="1"/>
    <col min="5377" max="5377" width="3.375" customWidth="1"/>
    <col min="5378" max="5378" width="7.75" customWidth="1"/>
    <col min="5379" max="5379" width="3.875" customWidth="1"/>
    <col min="5380" max="5380" width="4.75" customWidth="1"/>
    <col min="5381" max="5381" width="5.25" customWidth="1"/>
    <col min="5382" max="5382" width="12.875" customWidth="1"/>
    <col min="5383" max="5383" width="5.25" customWidth="1"/>
    <col min="5384" max="5384" width="12.875" customWidth="1"/>
    <col min="5385" max="5385" width="5.25" customWidth="1"/>
    <col min="5386" max="5387" width="12.875" customWidth="1"/>
    <col min="5633" max="5633" width="3.375" customWidth="1"/>
    <col min="5634" max="5634" width="7.75" customWidth="1"/>
    <col min="5635" max="5635" width="3.875" customWidth="1"/>
    <col min="5636" max="5636" width="4.75" customWidth="1"/>
    <col min="5637" max="5637" width="5.25" customWidth="1"/>
    <col min="5638" max="5638" width="12.875" customWidth="1"/>
    <col min="5639" max="5639" width="5.25" customWidth="1"/>
    <col min="5640" max="5640" width="12.875" customWidth="1"/>
    <col min="5641" max="5641" width="5.25" customWidth="1"/>
    <col min="5642" max="5643" width="12.875" customWidth="1"/>
    <col min="5889" max="5889" width="3.375" customWidth="1"/>
    <col min="5890" max="5890" width="7.75" customWidth="1"/>
    <col min="5891" max="5891" width="3.875" customWidth="1"/>
    <col min="5892" max="5892" width="4.75" customWidth="1"/>
    <col min="5893" max="5893" width="5.25" customWidth="1"/>
    <col min="5894" max="5894" width="12.875" customWidth="1"/>
    <col min="5895" max="5895" width="5.25" customWidth="1"/>
    <col min="5896" max="5896" width="12.875" customWidth="1"/>
    <col min="5897" max="5897" width="5.25" customWidth="1"/>
    <col min="5898" max="5899" width="12.875" customWidth="1"/>
    <col min="6145" max="6145" width="3.375" customWidth="1"/>
    <col min="6146" max="6146" width="7.75" customWidth="1"/>
    <col min="6147" max="6147" width="3.875" customWidth="1"/>
    <col min="6148" max="6148" width="4.75" customWidth="1"/>
    <col min="6149" max="6149" width="5.25" customWidth="1"/>
    <col min="6150" max="6150" width="12.875" customWidth="1"/>
    <col min="6151" max="6151" width="5.25" customWidth="1"/>
    <col min="6152" max="6152" width="12.875" customWidth="1"/>
    <col min="6153" max="6153" width="5.25" customWidth="1"/>
    <col min="6154" max="6155" width="12.875" customWidth="1"/>
    <col min="6401" max="6401" width="3.375" customWidth="1"/>
    <col min="6402" max="6402" width="7.75" customWidth="1"/>
    <col min="6403" max="6403" width="3.875" customWidth="1"/>
    <col min="6404" max="6404" width="4.75" customWidth="1"/>
    <col min="6405" max="6405" width="5.25" customWidth="1"/>
    <col min="6406" max="6406" width="12.875" customWidth="1"/>
    <col min="6407" max="6407" width="5.25" customWidth="1"/>
    <col min="6408" max="6408" width="12.875" customWidth="1"/>
    <col min="6409" max="6409" width="5.25" customWidth="1"/>
    <col min="6410" max="6411" width="12.875" customWidth="1"/>
    <col min="6657" max="6657" width="3.375" customWidth="1"/>
    <col min="6658" max="6658" width="7.75" customWidth="1"/>
    <col min="6659" max="6659" width="3.875" customWidth="1"/>
    <col min="6660" max="6660" width="4.75" customWidth="1"/>
    <col min="6661" max="6661" width="5.25" customWidth="1"/>
    <col min="6662" max="6662" width="12.875" customWidth="1"/>
    <col min="6663" max="6663" width="5.25" customWidth="1"/>
    <col min="6664" max="6664" width="12.875" customWidth="1"/>
    <col min="6665" max="6665" width="5.25" customWidth="1"/>
    <col min="6666" max="6667" width="12.875" customWidth="1"/>
    <col min="6913" max="6913" width="3.375" customWidth="1"/>
    <col min="6914" max="6914" width="7.75" customWidth="1"/>
    <col min="6915" max="6915" width="3.875" customWidth="1"/>
    <col min="6916" max="6916" width="4.75" customWidth="1"/>
    <col min="6917" max="6917" width="5.25" customWidth="1"/>
    <col min="6918" max="6918" width="12.875" customWidth="1"/>
    <col min="6919" max="6919" width="5.25" customWidth="1"/>
    <col min="6920" max="6920" width="12.875" customWidth="1"/>
    <col min="6921" max="6921" width="5.25" customWidth="1"/>
    <col min="6922" max="6923" width="12.875" customWidth="1"/>
    <col min="7169" max="7169" width="3.375" customWidth="1"/>
    <col min="7170" max="7170" width="7.75" customWidth="1"/>
    <col min="7171" max="7171" width="3.875" customWidth="1"/>
    <col min="7172" max="7172" width="4.75" customWidth="1"/>
    <col min="7173" max="7173" width="5.25" customWidth="1"/>
    <col min="7174" max="7174" width="12.875" customWidth="1"/>
    <col min="7175" max="7175" width="5.25" customWidth="1"/>
    <col min="7176" max="7176" width="12.875" customWidth="1"/>
    <col min="7177" max="7177" width="5.25" customWidth="1"/>
    <col min="7178" max="7179" width="12.875" customWidth="1"/>
    <col min="7425" max="7425" width="3.375" customWidth="1"/>
    <col min="7426" max="7426" width="7.75" customWidth="1"/>
    <col min="7427" max="7427" width="3.875" customWidth="1"/>
    <col min="7428" max="7428" width="4.75" customWidth="1"/>
    <col min="7429" max="7429" width="5.25" customWidth="1"/>
    <col min="7430" max="7430" width="12.875" customWidth="1"/>
    <col min="7431" max="7431" width="5.25" customWidth="1"/>
    <col min="7432" max="7432" width="12.875" customWidth="1"/>
    <col min="7433" max="7433" width="5.25" customWidth="1"/>
    <col min="7434" max="7435" width="12.875" customWidth="1"/>
    <col min="7681" max="7681" width="3.375" customWidth="1"/>
    <col min="7682" max="7682" width="7.75" customWidth="1"/>
    <col min="7683" max="7683" width="3.875" customWidth="1"/>
    <col min="7684" max="7684" width="4.75" customWidth="1"/>
    <col min="7685" max="7685" width="5.25" customWidth="1"/>
    <col min="7686" max="7686" width="12.875" customWidth="1"/>
    <col min="7687" max="7687" width="5.25" customWidth="1"/>
    <col min="7688" max="7688" width="12.875" customWidth="1"/>
    <col min="7689" max="7689" width="5.25" customWidth="1"/>
    <col min="7690" max="7691" width="12.875" customWidth="1"/>
    <col min="7937" max="7937" width="3.375" customWidth="1"/>
    <col min="7938" max="7938" width="7.75" customWidth="1"/>
    <col min="7939" max="7939" width="3.875" customWidth="1"/>
    <col min="7940" max="7940" width="4.75" customWidth="1"/>
    <col min="7941" max="7941" width="5.25" customWidth="1"/>
    <col min="7942" max="7942" width="12.875" customWidth="1"/>
    <col min="7943" max="7943" width="5.25" customWidth="1"/>
    <col min="7944" max="7944" width="12.875" customWidth="1"/>
    <col min="7945" max="7945" width="5.25" customWidth="1"/>
    <col min="7946" max="7947" width="12.875" customWidth="1"/>
    <col min="8193" max="8193" width="3.375" customWidth="1"/>
    <col min="8194" max="8194" width="7.75" customWidth="1"/>
    <col min="8195" max="8195" width="3.875" customWidth="1"/>
    <col min="8196" max="8196" width="4.75" customWidth="1"/>
    <col min="8197" max="8197" width="5.25" customWidth="1"/>
    <col min="8198" max="8198" width="12.875" customWidth="1"/>
    <col min="8199" max="8199" width="5.25" customWidth="1"/>
    <col min="8200" max="8200" width="12.875" customWidth="1"/>
    <col min="8201" max="8201" width="5.25" customWidth="1"/>
    <col min="8202" max="8203" width="12.875" customWidth="1"/>
    <col min="8449" max="8449" width="3.375" customWidth="1"/>
    <col min="8450" max="8450" width="7.75" customWidth="1"/>
    <col min="8451" max="8451" width="3.875" customWidth="1"/>
    <col min="8452" max="8452" width="4.75" customWidth="1"/>
    <col min="8453" max="8453" width="5.25" customWidth="1"/>
    <col min="8454" max="8454" width="12.875" customWidth="1"/>
    <col min="8455" max="8455" width="5.25" customWidth="1"/>
    <col min="8456" max="8456" width="12.875" customWidth="1"/>
    <col min="8457" max="8457" width="5.25" customWidth="1"/>
    <col min="8458" max="8459" width="12.875" customWidth="1"/>
    <col min="8705" max="8705" width="3.375" customWidth="1"/>
    <col min="8706" max="8706" width="7.75" customWidth="1"/>
    <col min="8707" max="8707" width="3.875" customWidth="1"/>
    <col min="8708" max="8708" width="4.75" customWidth="1"/>
    <col min="8709" max="8709" width="5.25" customWidth="1"/>
    <col min="8710" max="8710" width="12.875" customWidth="1"/>
    <col min="8711" max="8711" width="5.25" customWidth="1"/>
    <col min="8712" max="8712" width="12.875" customWidth="1"/>
    <col min="8713" max="8713" width="5.25" customWidth="1"/>
    <col min="8714" max="8715" width="12.875" customWidth="1"/>
    <col min="8961" max="8961" width="3.375" customWidth="1"/>
    <col min="8962" max="8962" width="7.75" customWidth="1"/>
    <col min="8963" max="8963" width="3.875" customWidth="1"/>
    <col min="8964" max="8964" width="4.75" customWidth="1"/>
    <col min="8965" max="8965" width="5.25" customWidth="1"/>
    <col min="8966" max="8966" width="12.875" customWidth="1"/>
    <col min="8967" max="8967" width="5.25" customWidth="1"/>
    <col min="8968" max="8968" width="12.875" customWidth="1"/>
    <col min="8969" max="8969" width="5.25" customWidth="1"/>
    <col min="8970" max="8971" width="12.875" customWidth="1"/>
    <col min="9217" max="9217" width="3.375" customWidth="1"/>
    <col min="9218" max="9218" width="7.75" customWidth="1"/>
    <col min="9219" max="9219" width="3.875" customWidth="1"/>
    <col min="9220" max="9220" width="4.75" customWidth="1"/>
    <col min="9221" max="9221" width="5.25" customWidth="1"/>
    <col min="9222" max="9222" width="12.875" customWidth="1"/>
    <col min="9223" max="9223" width="5.25" customWidth="1"/>
    <col min="9224" max="9224" width="12.875" customWidth="1"/>
    <col min="9225" max="9225" width="5.25" customWidth="1"/>
    <col min="9226" max="9227" width="12.875" customWidth="1"/>
    <col min="9473" max="9473" width="3.375" customWidth="1"/>
    <col min="9474" max="9474" width="7.75" customWidth="1"/>
    <col min="9475" max="9475" width="3.875" customWidth="1"/>
    <col min="9476" max="9476" width="4.75" customWidth="1"/>
    <col min="9477" max="9477" width="5.25" customWidth="1"/>
    <col min="9478" max="9478" width="12.875" customWidth="1"/>
    <col min="9479" max="9479" width="5.25" customWidth="1"/>
    <col min="9480" max="9480" width="12.875" customWidth="1"/>
    <col min="9481" max="9481" width="5.25" customWidth="1"/>
    <col min="9482" max="9483" width="12.875" customWidth="1"/>
    <col min="9729" max="9729" width="3.375" customWidth="1"/>
    <col min="9730" max="9730" width="7.75" customWidth="1"/>
    <col min="9731" max="9731" width="3.875" customWidth="1"/>
    <col min="9732" max="9732" width="4.75" customWidth="1"/>
    <col min="9733" max="9733" width="5.25" customWidth="1"/>
    <col min="9734" max="9734" width="12.875" customWidth="1"/>
    <col min="9735" max="9735" width="5.25" customWidth="1"/>
    <col min="9736" max="9736" width="12.875" customWidth="1"/>
    <col min="9737" max="9737" width="5.25" customWidth="1"/>
    <col min="9738" max="9739" width="12.875" customWidth="1"/>
    <col min="9985" max="9985" width="3.375" customWidth="1"/>
    <col min="9986" max="9986" width="7.75" customWidth="1"/>
    <col min="9987" max="9987" width="3.875" customWidth="1"/>
    <col min="9988" max="9988" width="4.75" customWidth="1"/>
    <col min="9989" max="9989" width="5.25" customWidth="1"/>
    <col min="9990" max="9990" width="12.875" customWidth="1"/>
    <col min="9991" max="9991" width="5.25" customWidth="1"/>
    <col min="9992" max="9992" width="12.875" customWidth="1"/>
    <col min="9993" max="9993" width="5.25" customWidth="1"/>
    <col min="9994" max="9995" width="12.875" customWidth="1"/>
    <col min="10241" max="10241" width="3.375" customWidth="1"/>
    <col min="10242" max="10242" width="7.75" customWidth="1"/>
    <col min="10243" max="10243" width="3.875" customWidth="1"/>
    <col min="10244" max="10244" width="4.75" customWidth="1"/>
    <col min="10245" max="10245" width="5.25" customWidth="1"/>
    <col min="10246" max="10246" width="12.875" customWidth="1"/>
    <col min="10247" max="10247" width="5.25" customWidth="1"/>
    <col min="10248" max="10248" width="12.875" customWidth="1"/>
    <col min="10249" max="10249" width="5.25" customWidth="1"/>
    <col min="10250" max="10251" width="12.875" customWidth="1"/>
    <col min="10497" max="10497" width="3.375" customWidth="1"/>
    <col min="10498" max="10498" width="7.75" customWidth="1"/>
    <col min="10499" max="10499" width="3.875" customWidth="1"/>
    <col min="10500" max="10500" width="4.75" customWidth="1"/>
    <col min="10501" max="10501" width="5.25" customWidth="1"/>
    <col min="10502" max="10502" width="12.875" customWidth="1"/>
    <col min="10503" max="10503" width="5.25" customWidth="1"/>
    <col min="10504" max="10504" width="12.875" customWidth="1"/>
    <col min="10505" max="10505" width="5.25" customWidth="1"/>
    <col min="10506" max="10507" width="12.875" customWidth="1"/>
    <col min="10753" max="10753" width="3.375" customWidth="1"/>
    <col min="10754" max="10754" width="7.75" customWidth="1"/>
    <col min="10755" max="10755" width="3.875" customWidth="1"/>
    <col min="10756" max="10756" width="4.75" customWidth="1"/>
    <col min="10757" max="10757" width="5.25" customWidth="1"/>
    <col min="10758" max="10758" width="12.875" customWidth="1"/>
    <col min="10759" max="10759" width="5.25" customWidth="1"/>
    <col min="10760" max="10760" width="12.875" customWidth="1"/>
    <col min="10761" max="10761" width="5.25" customWidth="1"/>
    <col min="10762" max="10763" width="12.875" customWidth="1"/>
    <col min="11009" max="11009" width="3.375" customWidth="1"/>
    <col min="11010" max="11010" width="7.75" customWidth="1"/>
    <col min="11011" max="11011" width="3.875" customWidth="1"/>
    <col min="11012" max="11012" width="4.75" customWidth="1"/>
    <col min="11013" max="11013" width="5.25" customWidth="1"/>
    <col min="11014" max="11014" width="12.875" customWidth="1"/>
    <col min="11015" max="11015" width="5.25" customWidth="1"/>
    <col min="11016" max="11016" width="12.875" customWidth="1"/>
    <col min="11017" max="11017" width="5.25" customWidth="1"/>
    <col min="11018" max="11019" width="12.875" customWidth="1"/>
    <col min="11265" max="11265" width="3.375" customWidth="1"/>
    <col min="11266" max="11266" width="7.75" customWidth="1"/>
    <col min="11267" max="11267" width="3.875" customWidth="1"/>
    <col min="11268" max="11268" width="4.75" customWidth="1"/>
    <col min="11269" max="11269" width="5.25" customWidth="1"/>
    <col min="11270" max="11270" width="12.875" customWidth="1"/>
    <col min="11271" max="11271" width="5.25" customWidth="1"/>
    <col min="11272" max="11272" width="12.875" customWidth="1"/>
    <col min="11273" max="11273" width="5.25" customWidth="1"/>
    <col min="11274" max="11275" width="12.875" customWidth="1"/>
    <col min="11521" max="11521" width="3.375" customWidth="1"/>
    <col min="11522" max="11522" width="7.75" customWidth="1"/>
    <col min="11523" max="11523" width="3.875" customWidth="1"/>
    <col min="11524" max="11524" width="4.75" customWidth="1"/>
    <col min="11525" max="11525" width="5.25" customWidth="1"/>
    <col min="11526" max="11526" width="12.875" customWidth="1"/>
    <col min="11527" max="11527" width="5.25" customWidth="1"/>
    <col min="11528" max="11528" width="12.875" customWidth="1"/>
    <col min="11529" max="11529" width="5.25" customWidth="1"/>
    <col min="11530" max="11531" width="12.875" customWidth="1"/>
    <col min="11777" max="11777" width="3.375" customWidth="1"/>
    <col min="11778" max="11778" width="7.75" customWidth="1"/>
    <col min="11779" max="11779" width="3.875" customWidth="1"/>
    <col min="11780" max="11780" width="4.75" customWidth="1"/>
    <col min="11781" max="11781" width="5.25" customWidth="1"/>
    <col min="11782" max="11782" width="12.875" customWidth="1"/>
    <col min="11783" max="11783" width="5.25" customWidth="1"/>
    <col min="11784" max="11784" width="12.875" customWidth="1"/>
    <col min="11785" max="11785" width="5.25" customWidth="1"/>
    <col min="11786" max="11787" width="12.875" customWidth="1"/>
    <col min="12033" max="12033" width="3.375" customWidth="1"/>
    <col min="12034" max="12034" width="7.75" customWidth="1"/>
    <col min="12035" max="12035" width="3.875" customWidth="1"/>
    <col min="12036" max="12036" width="4.75" customWidth="1"/>
    <col min="12037" max="12037" width="5.25" customWidth="1"/>
    <col min="12038" max="12038" width="12.875" customWidth="1"/>
    <col min="12039" max="12039" width="5.25" customWidth="1"/>
    <col min="12040" max="12040" width="12.875" customWidth="1"/>
    <col min="12041" max="12041" width="5.25" customWidth="1"/>
    <col min="12042" max="12043" width="12.875" customWidth="1"/>
    <col min="12289" max="12289" width="3.375" customWidth="1"/>
    <col min="12290" max="12290" width="7.75" customWidth="1"/>
    <col min="12291" max="12291" width="3.875" customWidth="1"/>
    <col min="12292" max="12292" width="4.75" customWidth="1"/>
    <col min="12293" max="12293" width="5.25" customWidth="1"/>
    <col min="12294" max="12294" width="12.875" customWidth="1"/>
    <col min="12295" max="12295" width="5.25" customWidth="1"/>
    <col min="12296" max="12296" width="12.875" customWidth="1"/>
    <col min="12297" max="12297" width="5.25" customWidth="1"/>
    <col min="12298" max="12299" width="12.875" customWidth="1"/>
    <col min="12545" max="12545" width="3.375" customWidth="1"/>
    <col min="12546" max="12546" width="7.75" customWidth="1"/>
    <col min="12547" max="12547" width="3.875" customWidth="1"/>
    <col min="12548" max="12548" width="4.75" customWidth="1"/>
    <col min="12549" max="12549" width="5.25" customWidth="1"/>
    <col min="12550" max="12550" width="12.875" customWidth="1"/>
    <col min="12551" max="12551" width="5.25" customWidth="1"/>
    <col min="12552" max="12552" width="12.875" customWidth="1"/>
    <col min="12553" max="12553" width="5.25" customWidth="1"/>
    <col min="12554" max="12555" width="12.875" customWidth="1"/>
    <col min="12801" max="12801" width="3.375" customWidth="1"/>
    <col min="12802" max="12802" width="7.75" customWidth="1"/>
    <col min="12803" max="12803" width="3.875" customWidth="1"/>
    <col min="12804" max="12804" width="4.75" customWidth="1"/>
    <col min="12805" max="12805" width="5.25" customWidth="1"/>
    <col min="12806" max="12806" width="12.875" customWidth="1"/>
    <col min="12807" max="12807" width="5.25" customWidth="1"/>
    <col min="12808" max="12808" width="12.875" customWidth="1"/>
    <col min="12809" max="12809" width="5.25" customWidth="1"/>
    <col min="12810" max="12811" width="12.875" customWidth="1"/>
    <col min="13057" max="13057" width="3.375" customWidth="1"/>
    <col min="13058" max="13058" width="7.75" customWidth="1"/>
    <col min="13059" max="13059" width="3.875" customWidth="1"/>
    <col min="13060" max="13060" width="4.75" customWidth="1"/>
    <col min="13061" max="13061" width="5.25" customWidth="1"/>
    <col min="13062" max="13062" width="12.875" customWidth="1"/>
    <col min="13063" max="13063" width="5.25" customWidth="1"/>
    <col min="13064" max="13064" width="12.875" customWidth="1"/>
    <col min="13065" max="13065" width="5.25" customWidth="1"/>
    <col min="13066" max="13067" width="12.875" customWidth="1"/>
    <col min="13313" max="13313" width="3.375" customWidth="1"/>
    <col min="13314" max="13314" width="7.75" customWidth="1"/>
    <col min="13315" max="13315" width="3.875" customWidth="1"/>
    <col min="13316" max="13316" width="4.75" customWidth="1"/>
    <col min="13317" max="13317" width="5.25" customWidth="1"/>
    <col min="13318" max="13318" width="12.875" customWidth="1"/>
    <col min="13319" max="13319" width="5.25" customWidth="1"/>
    <col min="13320" max="13320" width="12.875" customWidth="1"/>
    <col min="13321" max="13321" width="5.25" customWidth="1"/>
    <col min="13322" max="13323" width="12.875" customWidth="1"/>
    <col min="13569" max="13569" width="3.375" customWidth="1"/>
    <col min="13570" max="13570" width="7.75" customWidth="1"/>
    <col min="13571" max="13571" width="3.875" customWidth="1"/>
    <col min="13572" max="13572" width="4.75" customWidth="1"/>
    <col min="13573" max="13573" width="5.25" customWidth="1"/>
    <col min="13574" max="13574" width="12.875" customWidth="1"/>
    <col min="13575" max="13575" width="5.25" customWidth="1"/>
    <col min="13576" max="13576" width="12.875" customWidth="1"/>
    <col min="13577" max="13577" width="5.25" customWidth="1"/>
    <col min="13578" max="13579" width="12.875" customWidth="1"/>
    <col min="13825" max="13825" width="3.375" customWidth="1"/>
    <col min="13826" max="13826" width="7.75" customWidth="1"/>
    <col min="13827" max="13827" width="3.875" customWidth="1"/>
    <col min="13828" max="13828" width="4.75" customWidth="1"/>
    <col min="13829" max="13829" width="5.25" customWidth="1"/>
    <col min="13830" max="13830" width="12.875" customWidth="1"/>
    <col min="13831" max="13831" width="5.25" customWidth="1"/>
    <col min="13832" max="13832" width="12.875" customWidth="1"/>
    <col min="13833" max="13833" width="5.25" customWidth="1"/>
    <col min="13834" max="13835" width="12.875" customWidth="1"/>
    <col min="14081" max="14081" width="3.375" customWidth="1"/>
    <col min="14082" max="14082" width="7.75" customWidth="1"/>
    <col min="14083" max="14083" width="3.875" customWidth="1"/>
    <col min="14084" max="14084" width="4.75" customWidth="1"/>
    <col min="14085" max="14085" width="5.25" customWidth="1"/>
    <col min="14086" max="14086" width="12.875" customWidth="1"/>
    <col min="14087" max="14087" width="5.25" customWidth="1"/>
    <col min="14088" max="14088" width="12.875" customWidth="1"/>
    <col min="14089" max="14089" width="5.25" customWidth="1"/>
    <col min="14090" max="14091" width="12.875" customWidth="1"/>
    <col min="14337" max="14337" width="3.375" customWidth="1"/>
    <col min="14338" max="14338" width="7.75" customWidth="1"/>
    <col min="14339" max="14339" width="3.875" customWidth="1"/>
    <col min="14340" max="14340" width="4.75" customWidth="1"/>
    <col min="14341" max="14341" width="5.25" customWidth="1"/>
    <col min="14342" max="14342" width="12.875" customWidth="1"/>
    <col min="14343" max="14343" width="5.25" customWidth="1"/>
    <col min="14344" max="14344" width="12.875" customWidth="1"/>
    <col min="14345" max="14345" width="5.25" customWidth="1"/>
    <col min="14346" max="14347" width="12.875" customWidth="1"/>
    <col min="14593" max="14593" width="3.375" customWidth="1"/>
    <col min="14594" max="14594" width="7.75" customWidth="1"/>
    <col min="14595" max="14595" width="3.875" customWidth="1"/>
    <col min="14596" max="14596" width="4.75" customWidth="1"/>
    <col min="14597" max="14597" width="5.25" customWidth="1"/>
    <col min="14598" max="14598" width="12.875" customWidth="1"/>
    <col min="14599" max="14599" width="5.25" customWidth="1"/>
    <col min="14600" max="14600" width="12.875" customWidth="1"/>
    <col min="14601" max="14601" width="5.25" customWidth="1"/>
    <col min="14602" max="14603" width="12.875" customWidth="1"/>
    <col min="14849" max="14849" width="3.375" customWidth="1"/>
    <col min="14850" max="14850" width="7.75" customWidth="1"/>
    <col min="14851" max="14851" width="3.875" customWidth="1"/>
    <col min="14852" max="14852" width="4.75" customWidth="1"/>
    <col min="14853" max="14853" width="5.25" customWidth="1"/>
    <col min="14854" max="14854" width="12.875" customWidth="1"/>
    <col min="14855" max="14855" width="5.25" customWidth="1"/>
    <col min="14856" max="14856" width="12.875" customWidth="1"/>
    <col min="14857" max="14857" width="5.25" customWidth="1"/>
    <col min="14858" max="14859" width="12.875" customWidth="1"/>
    <col min="15105" max="15105" width="3.375" customWidth="1"/>
    <col min="15106" max="15106" width="7.75" customWidth="1"/>
    <col min="15107" max="15107" width="3.875" customWidth="1"/>
    <col min="15108" max="15108" width="4.75" customWidth="1"/>
    <col min="15109" max="15109" width="5.25" customWidth="1"/>
    <col min="15110" max="15110" width="12.875" customWidth="1"/>
    <col min="15111" max="15111" width="5.25" customWidth="1"/>
    <col min="15112" max="15112" width="12.875" customWidth="1"/>
    <col min="15113" max="15113" width="5.25" customWidth="1"/>
    <col min="15114" max="15115" width="12.875" customWidth="1"/>
    <col min="15361" max="15361" width="3.375" customWidth="1"/>
    <col min="15362" max="15362" width="7.75" customWidth="1"/>
    <col min="15363" max="15363" width="3.875" customWidth="1"/>
    <col min="15364" max="15364" width="4.75" customWidth="1"/>
    <col min="15365" max="15365" width="5.25" customWidth="1"/>
    <col min="15366" max="15366" width="12.875" customWidth="1"/>
    <col min="15367" max="15367" width="5.25" customWidth="1"/>
    <col min="15368" max="15368" width="12.875" customWidth="1"/>
    <col min="15369" max="15369" width="5.25" customWidth="1"/>
    <col min="15370" max="15371" width="12.875" customWidth="1"/>
    <col min="15617" max="15617" width="3.375" customWidth="1"/>
    <col min="15618" max="15618" width="7.75" customWidth="1"/>
    <col min="15619" max="15619" width="3.875" customWidth="1"/>
    <col min="15620" max="15620" width="4.75" customWidth="1"/>
    <col min="15621" max="15621" width="5.25" customWidth="1"/>
    <col min="15622" max="15622" width="12.875" customWidth="1"/>
    <col min="15623" max="15623" width="5.25" customWidth="1"/>
    <col min="15624" max="15624" width="12.875" customWidth="1"/>
    <col min="15625" max="15625" width="5.25" customWidth="1"/>
    <col min="15626" max="15627" width="12.875" customWidth="1"/>
    <col min="15873" max="15873" width="3.375" customWidth="1"/>
    <col min="15874" max="15874" width="7.75" customWidth="1"/>
    <col min="15875" max="15875" width="3.875" customWidth="1"/>
    <col min="15876" max="15876" width="4.75" customWidth="1"/>
    <col min="15877" max="15877" width="5.25" customWidth="1"/>
    <col min="15878" max="15878" width="12.875" customWidth="1"/>
    <col min="15879" max="15879" width="5.25" customWidth="1"/>
    <col min="15880" max="15880" width="12.875" customWidth="1"/>
    <col min="15881" max="15881" width="5.25" customWidth="1"/>
    <col min="15882" max="15883" width="12.875" customWidth="1"/>
    <col min="16129" max="16129" width="3.375" customWidth="1"/>
    <col min="16130" max="16130" width="7.75" customWidth="1"/>
    <col min="16131" max="16131" width="3.875" customWidth="1"/>
    <col min="16132" max="16132" width="4.75" customWidth="1"/>
    <col min="16133" max="16133" width="5.25" customWidth="1"/>
    <col min="16134" max="16134" width="12.875" customWidth="1"/>
    <col min="16135" max="16135" width="5.25" customWidth="1"/>
    <col min="16136" max="16136" width="12.875" customWidth="1"/>
    <col min="16137" max="16137" width="5.25" customWidth="1"/>
    <col min="16138" max="16139" width="12.875" customWidth="1"/>
  </cols>
  <sheetData>
    <row r="1" spans="1:11" ht="42.7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7.75">
      <c r="A2" s="125" t="s">
        <v>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>
      <c r="A3" s="149" t="s">
        <v>117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7.25" thickBo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24.75" customHeight="1">
      <c r="A5" s="132" t="s">
        <v>7</v>
      </c>
      <c r="B5" s="132"/>
      <c r="C5" s="132"/>
      <c r="D5" s="133"/>
      <c r="E5" s="152" t="s">
        <v>8</v>
      </c>
      <c r="F5" s="132"/>
      <c r="G5" s="132"/>
      <c r="H5" s="132"/>
      <c r="I5" s="132"/>
      <c r="J5" s="133"/>
      <c r="K5" s="134" t="s">
        <v>9</v>
      </c>
    </row>
    <row r="6" spans="1:11">
      <c r="A6" s="154" t="s">
        <v>3</v>
      </c>
      <c r="B6" s="156" t="s">
        <v>10</v>
      </c>
      <c r="C6" s="154"/>
      <c r="D6" s="157"/>
      <c r="E6" s="159" t="s">
        <v>104</v>
      </c>
      <c r="F6" s="159"/>
      <c r="G6" s="159" t="s">
        <v>105</v>
      </c>
      <c r="H6" s="159"/>
      <c r="I6" s="159" t="s">
        <v>106</v>
      </c>
      <c r="J6" s="159"/>
      <c r="K6" s="153"/>
    </row>
    <row r="7" spans="1:11" ht="17.25" thickBot="1">
      <c r="A7" s="155"/>
      <c r="B7" s="135"/>
      <c r="C7" s="155"/>
      <c r="D7" s="158"/>
      <c r="E7" s="94" t="s">
        <v>107</v>
      </c>
      <c r="F7" s="90" t="s">
        <v>108</v>
      </c>
      <c r="G7" s="94" t="s">
        <v>107</v>
      </c>
      <c r="H7" s="90" t="s">
        <v>108</v>
      </c>
      <c r="I7" s="94" t="s">
        <v>107</v>
      </c>
      <c r="J7" s="94" t="s">
        <v>108</v>
      </c>
      <c r="K7" s="135"/>
    </row>
    <row r="8" spans="1:11" ht="49.5" customHeight="1">
      <c r="A8" s="98"/>
      <c r="B8" s="160" t="s">
        <v>11</v>
      </c>
      <c r="C8" s="123"/>
      <c r="D8" s="124"/>
      <c r="E8" s="99">
        <f t="shared" ref="E8:J8" si="0">SUM(E9:E23)</f>
        <v>1</v>
      </c>
      <c r="F8" s="87">
        <f t="shared" si="0"/>
        <v>58175</v>
      </c>
      <c r="G8" s="99">
        <f t="shared" si="0"/>
        <v>18</v>
      </c>
      <c r="H8" s="87">
        <f t="shared" si="0"/>
        <v>3843047</v>
      </c>
      <c r="I8" s="99">
        <f t="shared" si="0"/>
        <v>33</v>
      </c>
      <c r="J8" s="87">
        <f t="shared" si="0"/>
        <v>3257777</v>
      </c>
      <c r="K8" s="100">
        <f>F8+H8+J8</f>
        <v>7158999</v>
      </c>
    </row>
    <row r="9" spans="1:11" ht="33.75" customHeight="1">
      <c r="A9" s="86">
        <v>2</v>
      </c>
      <c r="B9" s="143" t="s">
        <v>121</v>
      </c>
      <c r="C9" s="144"/>
      <c r="D9" s="145"/>
      <c r="E9" s="99">
        <v>0</v>
      </c>
      <c r="F9" s="87">
        <v>0</v>
      </c>
      <c r="G9" s="99">
        <v>1</v>
      </c>
      <c r="H9" s="87">
        <v>6301</v>
      </c>
      <c r="I9" s="99">
        <v>8</v>
      </c>
      <c r="J9" s="87">
        <v>1126445</v>
      </c>
      <c r="K9" s="101">
        <f>F9+H9+J9</f>
        <v>1132746</v>
      </c>
    </row>
    <row r="10" spans="1:11" ht="33.75" customHeight="1">
      <c r="A10" s="86">
        <v>6</v>
      </c>
      <c r="B10" s="143" t="s">
        <v>122</v>
      </c>
      <c r="C10" s="144"/>
      <c r="D10" s="145"/>
      <c r="E10" s="99">
        <v>0</v>
      </c>
      <c r="F10" s="87">
        <v>0</v>
      </c>
      <c r="G10" s="99">
        <v>1</v>
      </c>
      <c r="H10" s="87">
        <v>7840</v>
      </c>
      <c r="I10" s="99">
        <v>3</v>
      </c>
      <c r="J10" s="87">
        <v>58444</v>
      </c>
      <c r="K10" s="101">
        <f t="shared" ref="K10:K22" si="1">F10+H10+J10</f>
        <v>66284</v>
      </c>
    </row>
    <row r="11" spans="1:11" ht="33.75" customHeight="1">
      <c r="A11" s="86">
        <v>7</v>
      </c>
      <c r="B11" s="143" t="s">
        <v>123</v>
      </c>
      <c r="C11" s="144"/>
      <c r="D11" s="145"/>
      <c r="E11" s="99">
        <v>0</v>
      </c>
      <c r="F11" s="87">
        <v>0</v>
      </c>
      <c r="G11" s="99">
        <v>3</v>
      </c>
      <c r="H11" s="87">
        <v>34133</v>
      </c>
      <c r="I11" s="99">
        <v>5</v>
      </c>
      <c r="J11" s="87">
        <v>217651</v>
      </c>
      <c r="K11" s="101">
        <f t="shared" si="1"/>
        <v>251784</v>
      </c>
    </row>
    <row r="12" spans="1:11" ht="33.75" customHeight="1">
      <c r="A12" s="86">
        <v>9</v>
      </c>
      <c r="B12" s="143" t="s">
        <v>124</v>
      </c>
      <c r="C12" s="144"/>
      <c r="D12" s="145"/>
      <c r="E12" s="99">
        <v>0</v>
      </c>
      <c r="F12" s="87">
        <v>0</v>
      </c>
      <c r="G12" s="99">
        <v>1</v>
      </c>
      <c r="H12" s="87">
        <v>917342</v>
      </c>
      <c r="I12" s="99">
        <v>1</v>
      </c>
      <c r="J12" s="87">
        <v>31773</v>
      </c>
      <c r="K12" s="101">
        <f t="shared" si="1"/>
        <v>949115</v>
      </c>
    </row>
    <row r="13" spans="1:11" ht="33.75" customHeight="1">
      <c r="A13" s="86">
        <v>10</v>
      </c>
      <c r="B13" s="143" t="s">
        <v>125</v>
      </c>
      <c r="C13" s="144"/>
      <c r="D13" s="145"/>
      <c r="E13" s="99">
        <v>0</v>
      </c>
      <c r="F13" s="87">
        <v>0</v>
      </c>
      <c r="G13" s="99">
        <v>3</v>
      </c>
      <c r="H13" s="87">
        <v>114851</v>
      </c>
      <c r="I13" s="99">
        <v>0</v>
      </c>
      <c r="J13" s="87">
        <v>0</v>
      </c>
      <c r="K13" s="101">
        <f t="shared" si="1"/>
        <v>114851</v>
      </c>
    </row>
    <row r="14" spans="1:11" ht="33.75" customHeight="1">
      <c r="A14" s="86">
        <v>11</v>
      </c>
      <c r="B14" s="143" t="s">
        <v>103</v>
      </c>
      <c r="C14" s="144"/>
      <c r="D14" s="145"/>
      <c r="E14" s="99">
        <v>0</v>
      </c>
      <c r="F14" s="87">
        <v>0</v>
      </c>
      <c r="G14" s="99">
        <v>0</v>
      </c>
      <c r="H14" s="87">
        <v>0</v>
      </c>
      <c r="I14" s="99">
        <v>2</v>
      </c>
      <c r="J14" s="87">
        <v>651306</v>
      </c>
      <c r="K14" s="101">
        <f t="shared" si="1"/>
        <v>651306</v>
      </c>
    </row>
    <row r="15" spans="1:11" ht="33.75" customHeight="1">
      <c r="A15" s="86">
        <v>12</v>
      </c>
      <c r="B15" s="143" t="s">
        <v>126</v>
      </c>
      <c r="C15" s="144"/>
      <c r="D15" s="145"/>
      <c r="E15" s="99">
        <v>0</v>
      </c>
      <c r="F15" s="87">
        <v>0</v>
      </c>
      <c r="G15" s="99">
        <v>1</v>
      </c>
      <c r="H15" s="87">
        <v>21000</v>
      </c>
      <c r="I15" s="99">
        <v>1</v>
      </c>
      <c r="J15" s="87">
        <v>33575</v>
      </c>
      <c r="K15" s="101">
        <f t="shared" si="1"/>
        <v>54575</v>
      </c>
    </row>
    <row r="16" spans="1:11" ht="33.75" customHeight="1">
      <c r="A16" s="86">
        <v>14</v>
      </c>
      <c r="B16" s="143" t="s">
        <v>127</v>
      </c>
      <c r="C16" s="144"/>
      <c r="D16" s="145"/>
      <c r="E16" s="99">
        <v>0</v>
      </c>
      <c r="F16" s="87">
        <v>0</v>
      </c>
      <c r="G16" s="99">
        <v>1</v>
      </c>
      <c r="H16" s="87">
        <v>22515</v>
      </c>
      <c r="I16" s="99">
        <v>0</v>
      </c>
      <c r="J16" s="87">
        <v>0</v>
      </c>
      <c r="K16" s="101">
        <f t="shared" si="1"/>
        <v>22515</v>
      </c>
    </row>
    <row r="17" spans="1:11" ht="33.75" customHeight="1">
      <c r="A17" s="86">
        <v>15</v>
      </c>
      <c r="B17" s="143" t="s">
        <v>128</v>
      </c>
      <c r="C17" s="144"/>
      <c r="D17" s="145"/>
      <c r="E17" s="99">
        <v>0</v>
      </c>
      <c r="F17" s="87">
        <v>0</v>
      </c>
      <c r="G17" s="99">
        <v>0</v>
      </c>
      <c r="H17" s="87">
        <v>0</v>
      </c>
      <c r="I17" s="99">
        <v>3</v>
      </c>
      <c r="J17" s="87">
        <v>93827</v>
      </c>
      <c r="K17" s="101">
        <f t="shared" si="1"/>
        <v>93827</v>
      </c>
    </row>
    <row r="18" spans="1:11" ht="33.75" customHeight="1">
      <c r="A18" s="86">
        <v>18</v>
      </c>
      <c r="B18" s="143" t="s">
        <v>96</v>
      </c>
      <c r="C18" s="144"/>
      <c r="D18" s="145"/>
      <c r="E18" s="99">
        <v>0</v>
      </c>
      <c r="F18" s="87">
        <v>0</v>
      </c>
      <c r="G18" s="99">
        <v>4</v>
      </c>
      <c r="H18" s="87">
        <v>1507615</v>
      </c>
      <c r="I18" s="99">
        <v>3</v>
      </c>
      <c r="J18" s="87">
        <v>110877</v>
      </c>
      <c r="K18" s="101">
        <f t="shared" si="1"/>
        <v>1618492</v>
      </c>
    </row>
    <row r="19" spans="1:11" ht="33.75" customHeight="1">
      <c r="A19" s="86">
        <v>19</v>
      </c>
      <c r="B19" s="143" t="s">
        <v>97</v>
      </c>
      <c r="C19" s="144"/>
      <c r="D19" s="145"/>
      <c r="E19" s="99">
        <v>0</v>
      </c>
      <c r="F19" s="87">
        <v>0</v>
      </c>
      <c r="G19" s="99">
        <v>2</v>
      </c>
      <c r="H19" s="87">
        <v>978709</v>
      </c>
      <c r="I19" s="99">
        <v>3</v>
      </c>
      <c r="J19" s="87">
        <v>869883</v>
      </c>
      <c r="K19" s="101">
        <f t="shared" si="1"/>
        <v>1848592</v>
      </c>
    </row>
    <row r="20" spans="1:11" ht="33.75" customHeight="1">
      <c r="A20" s="86">
        <v>21</v>
      </c>
      <c r="B20" s="143" t="s">
        <v>129</v>
      </c>
      <c r="C20" s="144"/>
      <c r="D20" s="145"/>
      <c r="E20" s="99">
        <v>0</v>
      </c>
      <c r="F20" s="87">
        <v>0</v>
      </c>
      <c r="G20" s="99">
        <v>0</v>
      </c>
      <c r="H20" s="87">
        <v>0</v>
      </c>
      <c r="I20" s="99">
        <v>2</v>
      </c>
      <c r="J20" s="87">
        <v>26736</v>
      </c>
      <c r="K20" s="101">
        <f t="shared" si="1"/>
        <v>26736</v>
      </c>
    </row>
    <row r="21" spans="1:11" ht="33.75" customHeight="1">
      <c r="A21" s="86">
        <v>24</v>
      </c>
      <c r="B21" s="143" t="s">
        <v>94</v>
      </c>
      <c r="C21" s="144"/>
      <c r="D21" s="145"/>
      <c r="E21" s="99">
        <v>0</v>
      </c>
      <c r="F21" s="87">
        <v>0</v>
      </c>
      <c r="G21" s="99">
        <v>0</v>
      </c>
      <c r="H21" s="87">
        <v>0</v>
      </c>
      <c r="I21" s="99">
        <v>1</v>
      </c>
      <c r="J21" s="87">
        <v>2024</v>
      </c>
      <c r="K21" s="101">
        <f t="shared" si="1"/>
        <v>2024</v>
      </c>
    </row>
    <row r="22" spans="1:11" ht="33.75" customHeight="1">
      <c r="A22" s="86">
        <v>25</v>
      </c>
      <c r="B22" s="206" t="s">
        <v>109</v>
      </c>
      <c r="C22" s="144"/>
      <c r="D22" s="145"/>
      <c r="E22" s="99">
        <v>1</v>
      </c>
      <c r="F22" s="87">
        <v>58175</v>
      </c>
      <c r="G22" s="99">
        <v>1</v>
      </c>
      <c r="H22" s="87">
        <v>232741</v>
      </c>
      <c r="I22" s="99">
        <v>1</v>
      </c>
      <c r="J22" s="87">
        <v>35236</v>
      </c>
      <c r="K22" s="101">
        <f t="shared" si="1"/>
        <v>326152</v>
      </c>
    </row>
    <row r="23" spans="1:11">
      <c r="A23" s="86"/>
      <c r="B23" s="143"/>
      <c r="C23" s="144"/>
      <c r="D23" s="145"/>
      <c r="E23" s="92"/>
      <c r="F23" s="87"/>
      <c r="G23" s="87"/>
      <c r="H23" s="87"/>
      <c r="I23" s="87"/>
      <c r="J23" s="87"/>
      <c r="K23" s="101"/>
    </row>
    <row r="24" spans="1:11" ht="17.25" thickBot="1">
      <c r="A24" s="88"/>
      <c r="B24" s="146"/>
      <c r="C24" s="147"/>
      <c r="D24" s="148"/>
      <c r="E24" s="93"/>
      <c r="F24" s="102"/>
      <c r="G24" s="102"/>
      <c r="H24" s="102"/>
      <c r="I24" s="102"/>
      <c r="J24" s="102"/>
      <c r="K24" s="103"/>
    </row>
    <row r="25" spans="1:11">
      <c r="A25" s="89" t="s">
        <v>110</v>
      </c>
      <c r="B25" s="60"/>
      <c r="C25" s="60"/>
      <c r="D25" s="60"/>
      <c r="E25" s="60"/>
      <c r="F25" s="34"/>
      <c r="G25" s="34"/>
      <c r="H25" s="34"/>
      <c r="I25" s="34"/>
      <c r="J25" s="34"/>
      <c r="K25" s="104"/>
    </row>
    <row r="26" spans="1:1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04"/>
    </row>
  </sheetData>
  <mergeCells count="28">
    <mergeCell ref="B12:D12"/>
    <mergeCell ref="A1:K1"/>
    <mergeCell ref="A2:K2"/>
    <mergeCell ref="A3:K4"/>
    <mergeCell ref="A5:D5"/>
    <mergeCell ref="E5:J5"/>
    <mergeCell ref="K5:K7"/>
    <mergeCell ref="A6:A7"/>
    <mergeCell ref="B6:D7"/>
    <mergeCell ref="E6:F6"/>
    <mergeCell ref="G6:H6"/>
    <mergeCell ref="I6:J6"/>
    <mergeCell ref="B8:D8"/>
    <mergeCell ref="B9:D9"/>
    <mergeCell ref="B10:D10"/>
    <mergeCell ref="B11:D11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firstPageNumber="55" orientation="portrait" useFirstPageNumber="1" r:id="rId1"/>
  <headerFooter differentOddEven="1">
    <oddHeader xml:space="preserve">&amp;R&amp;"標楷體,標準"&amp;14
 &amp;P </oddHeader>
    <evenHeader xml:space="preserve">&amp;L&amp;"標楷體,標準"&amp;14 
&amp;P 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227D6-BA29-43EB-AFB2-B6B506E25D32}">
  <dimension ref="A1:G8"/>
  <sheetViews>
    <sheetView workbookViewId="0">
      <selection activeCell="K31" sqref="K31"/>
    </sheetView>
  </sheetViews>
  <sheetFormatPr defaultRowHeight="16.5"/>
  <cols>
    <col min="1" max="1" width="12" customWidth="1"/>
    <col min="2" max="6" width="9.125" bestFit="1" customWidth="1"/>
    <col min="7" max="7" width="10" bestFit="1" customWidth="1"/>
    <col min="257" max="257" width="12" customWidth="1"/>
    <col min="258" max="262" width="9.125" bestFit="1" customWidth="1"/>
    <col min="263" max="263" width="10" bestFit="1" customWidth="1"/>
    <col min="513" max="513" width="12" customWidth="1"/>
    <col min="514" max="518" width="9.125" bestFit="1" customWidth="1"/>
    <col min="519" max="519" width="10" bestFit="1" customWidth="1"/>
    <col min="769" max="769" width="12" customWidth="1"/>
    <col min="770" max="774" width="9.125" bestFit="1" customWidth="1"/>
    <col min="775" max="775" width="10" bestFit="1" customWidth="1"/>
    <col min="1025" max="1025" width="12" customWidth="1"/>
    <col min="1026" max="1030" width="9.125" bestFit="1" customWidth="1"/>
    <col min="1031" max="1031" width="10" bestFit="1" customWidth="1"/>
    <col min="1281" max="1281" width="12" customWidth="1"/>
    <col min="1282" max="1286" width="9.125" bestFit="1" customWidth="1"/>
    <col min="1287" max="1287" width="10" bestFit="1" customWidth="1"/>
    <col min="1537" max="1537" width="12" customWidth="1"/>
    <col min="1538" max="1542" width="9.125" bestFit="1" customWidth="1"/>
    <col min="1543" max="1543" width="10" bestFit="1" customWidth="1"/>
    <col min="1793" max="1793" width="12" customWidth="1"/>
    <col min="1794" max="1798" width="9.125" bestFit="1" customWidth="1"/>
    <col min="1799" max="1799" width="10" bestFit="1" customWidth="1"/>
    <col min="2049" max="2049" width="12" customWidth="1"/>
    <col min="2050" max="2054" width="9.125" bestFit="1" customWidth="1"/>
    <col min="2055" max="2055" width="10" bestFit="1" customWidth="1"/>
    <col min="2305" max="2305" width="12" customWidth="1"/>
    <col min="2306" max="2310" width="9.125" bestFit="1" customWidth="1"/>
    <col min="2311" max="2311" width="10" bestFit="1" customWidth="1"/>
    <col min="2561" max="2561" width="12" customWidth="1"/>
    <col min="2562" max="2566" width="9.125" bestFit="1" customWidth="1"/>
    <col min="2567" max="2567" width="10" bestFit="1" customWidth="1"/>
    <col min="2817" max="2817" width="12" customWidth="1"/>
    <col min="2818" max="2822" width="9.125" bestFit="1" customWidth="1"/>
    <col min="2823" max="2823" width="10" bestFit="1" customWidth="1"/>
    <col min="3073" max="3073" width="12" customWidth="1"/>
    <col min="3074" max="3078" width="9.125" bestFit="1" customWidth="1"/>
    <col min="3079" max="3079" width="10" bestFit="1" customWidth="1"/>
    <col min="3329" max="3329" width="12" customWidth="1"/>
    <col min="3330" max="3334" width="9.125" bestFit="1" customWidth="1"/>
    <col min="3335" max="3335" width="10" bestFit="1" customWidth="1"/>
    <col min="3585" max="3585" width="12" customWidth="1"/>
    <col min="3586" max="3590" width="9.125" bestFit="1" customWidth="1"/>
    <col min="3591" max="3591" width="10" bestFit="1" customWidth="1"/>
    <col min="3841" max="3841" width="12" customWidth="1"/>
    <col min="3842" max="3846" width="9.125" bestFit="1" customWidth="1"/>
    <col min="3847" max="3847" width="10" bestFit="1" customWidth="1"/>
    <col min="4097" max="4097" width="12" customWidth="1"/>
    <col min="4098" max="4102" width="9.125" bestFit="1" customWidth="1"/>
    <col min="4103" max="4103" width="10" bestFit="1" customWidth="1"/>
    <col min="4353" max="4353" width="12" customWidth="1"/>
    <col min="4354" max="4358" width="9.125" bestFit="1" customWidth="1"/>
    <col min="4359" max="4359" width="10" bestFit="1" customWidth="1"/>
    <col min="4609" max="4609" width="12" customWidth="1"/>
    <col min="4610" max="4614" width="9.125" bestFit="1" customWidth="1"/>
    <col min="4615" max="4615" width="10" bestFit="1" customWidth="1"/>
    <col min="4865" max="4865" width="12" customWidth="1"/>
    <col min="4866" max="4870" width="9.125" bestFit="1" customWidth="1"/>
    <col min="4871" max="4871" width="10" bestFit="1" customWidth="1"/>
    <col min="5121" max="5121" width="12" customWidth="1"/>
    <col min="5122" max="5126" width="9.125" bestFit="1" customWidth="1"/>
    <col min="5127" max="5127" width="10" bestFit="1" customWidth="1"/>
    <col min="5377" max="5377" width="12" customWidth="1"/>
    <col min="5378" max="5382" width="9.125" bestFit="1" customWidth="1"/>
    <col min="5383" max="5383" width="10" bestFit="1" customWidth="1"/>
    <col min="5633" max="5633" width="12" customWidth="1"/>
    <col min="5634" max="5638" width="9.125" bestFit="1" customWidth="1"/>
    <col min="5639" max="5639" width="10" bestFit="1" customWidth="1"/>
    <col min="5889" max="5889" width="12" customWidth="1"/>
    <col min="5890" max="5894" width="9.125" bestFit="1" customWidth="1"/>
    <col min="5895" max="5895" width="10" bestFit="1" customWidth="1"/>
    <col min="6145" max="6145" width="12" customWidth="1"/>
    <col min="6146" max="6150" width="9.125" bestFit="1" customWidth="1"/>
    <col min="6151" max="6151" width="10" bestFit="1" customWidth="1"/>
    <col min="6401" max="6401" width="12" customWidth="1"/>
    <col min="6402" max="6406" width="9.125" bestFit="1" customWidth="1"/>
    <col min="6407" max="6407" width="10" bestFit="1" customWidth="1"/>
    <col min="6657" max="6657" width="12" customWidth="1"/>
    <col min="6658" max="6662" width="9.125" bestFit="1" customWidth="1"/>
    <col min="6663" max="6663" width="10" bestFit="1" customWidth="1"/>
    <col min="6913" max="6913" width="12" customWidth="1"/>
    <col min="6914" max="6918" width="9.125" bestFit="1" customWidth="1"/>
    <col min="6919" max="6919" width="10" bestFit="1" customWidth="1"/>
    <col min="7169" max="7169" width="12" customWidth="1"/>
    <col min="7170" max="7174" width="9.125" bestFit="1" customWidth="1"/>
    <col min="7175" max="7175" width="10" bestFit="1" customWidth="1"/>
    <col min="7425" max="7425" width="12" customWidth="1"/>
    <col min="7426" max="7430" width="9.125" bestFit="1" customWidth="1"/>
    <col min="7431" max="7431" width="10" bestFit="1" customWidth="1"/>
    <col min="7681" max="7681" width="12" customWidth="1"/>
    <col min="7682" max="7686" width="9.125" bestFit="1" customWidth="1"/>
    <col min="7687" max="7687" width="10" bestFit="1" customWidth="1"/>
    <col min="7937" max="7937" width="12" customWidth="1"/>
    <col min="7938" max="7942" width="9.125" bestFit="1" customWidth="1"/>
    <col min="7943" max="7943" width="10" bestFit="1" customWidth="1"/>
    <col min="8193" max="8193" width="12" customWidth="1"/>
    <col min="8194" max="8198" width="9.125" bestFit="1" customWidth="1"/>
    <col min="8199" max="8199" width="10" bestFit="1" customWidth="1"/>
    <col min="8449" max="8449" width="12" customWidth="1"/>
    <col min="8450" max="8454" width="9.125" bestFit="1" customWidth="1"/>
    <col min="8455" max="8455" width="10" bestFit="1" customWidth="1"/>
    <col min="8705" max="8705" width="12" customWidth="1"/>
    <col min="8706" max="8710" width="9.125" bestFit="1" customWidth="1"/>
    <col min="8711" max="8711" width="10" bestFit="1" customWidth="1"/>
    <col min="8961" max="8961" width="12" customWidth="1"/>
    <col min="8962" max="8966" width="9.125" bestFit="1" customWidth="1"/>
    <col min="8967" max="8967" width="10" bestFit="1" customWidth="1"/>
    <col min="9217" max="9217" width="12" customWidth="1"/>
    <col min="9218" max="9222" width="9.125" bestFit="1" customWidth="1"/>
    <col min="9223" max="9223" width="10" bestFit="1" customWidth="1"/>
    <col min="9473" max="9473" width="12" customWidth="1"/>
    <col min="9474" max="9478" width="9.125" bestFit="1" customWidth="1"/>
    <col min="9479" max="9479" width="10" bestFit="1" customWidth="1"/>
    <col min="9729" max="9729" width="12" customWidth="1"/>
    <col min="9730" max="9734" width="9.125" bestFit="1" customWidth="1"/>
    <col min="9735" max="9735" width="10" bestFit="1" customWidth="1"/>
    <col min="9985" max="9985" width="12" customWidth="1"/>
    <col min="9986" max="9990" width="9.125" bestFit="1" customWidth="1"/>
    <col min="9991" max="9991" width="10" bestFit="1" customWidth="1"/>
    <col min="10241" max="10241" width="12" customWidth="1"/>
    <col min="10242" max="10246" width="9.125" bestFit="1" customWidth="1"/>
    <col min="10247" max="10247" width="10" bestFit="1" customWidth="1"/>
    <col min="10497" max="10497" width="12" customWidth="1"/>
    <col min="10498" max="10502" width="9.125" bestFit="1" customWidth="1"/>
    <col min="10503" max="10503" width="10" bestFit="1" customWidth="1"/>
    <col min="10753" max="10753" width="12" customWidth="1"/>
    <col min="10754" max="10758" width="9.125" bestFit="1" customWidth="1"/>
    <col min="10759" max="10759" width="10" bestFit="1" customWidth="1"/>
    <col min="11009" max="11009" width="12" customWidth="1"/>
    <col min="11010" max="11014" width="9.125" bestFit="1" customWidth="1"/>
    <col min="11015" max="11015" width="10" bestFit="1" customWidth="1"/>
    <col min="11265" max="11265" width="12" customWidth="1"/>
    <col min="11266" max="11270" width="9.125" bestFit="1" customWidth="1"/>
    <col min="11271" max="11271" width="10" bestFit="1" customWidth="1"/>
    <col min="11521" max="11521" width="12" customWidth="1"/>
    <col min="11522" max="11526" width="9.125" bestFit="1" customWidth="1"/>
    <col min="11527" max="11527" width="10" bestFit="1" customWidth="1"/>
    <col min="11777" max="11777" width="12" customWidth="1"/>
    <col min="11778" max="11782" width="9.125" bestFit="1" customWidth="1"/>
    <col min="11783" max="11783" width="10" bestFit="1" customWidth="1"/>
    <col min="12033" max="12033" width="12" customWidth="1"/>
    <col min="12034" max="12038" width="9.125" bestFit="1" customWidth="1"/>
    <col min="12039" max="12039" width="10" bestFit="1" customWidth="1"/>
    <col min="12289" max="12289" width="12" customWidth="1"/>
    <col min="12290" max="12294" width="9.125" bestFit="1" customWidth="1"/>
    <col min="12295" max="12295" width="10" bestFit="1" customWidth="1"/>
    <col min="12545" max="12545" width="12" customWidth="1"/>
    <col min="12546" max="12550" width="9.125" bestFit="1" customWidth="1"/>
    <col min="12551" max="12551" width="10" bestFit="1" customWidth="1"/>
    <col min="12801" max="12801" width="12" customWidth="1"/>
    <col min="12802" max="12806" width="9.125" bestFit="1" customWidth="1"/>
    <col min="12807" max="12807" width="10" bestFit="1" customWidth="1"/>
    <col min="13057" max="13057" width="12" customWidth="1"/>
    <col min="13058" max="13062" width="9.125" bestFit="1" customWidth="1"/>
    <col min="13063" max="13063" width="10" bestFit="1" customWidth="1"/>
    <col min="13313" max="13313" width="12" customWidth="1"/>
    <col min="13314" max="13318" width="9.125" bestFit="1" customWidth="1"/>
    <col min="13319" max="13319" width="10" bestFit="1" customWidth="1"/>
    <col min="13569" max="13569" width="12" customWidth="1"/>
    <col min="13570" max="13574" width="9.125" bestFit="1" customWidth="1"/>
    <col min="13575" max="13575" width="10" bestFit="1" customWidth="1"/>
    <col min="13825" max="13825" width="12" customWidth="1"/>
    <col min="13826" max="13830" width="9.125" bestFit="1" customWidth="1"/>
    <col min="13831" max="13831" width="10" bestFit="1" customWidth="1"/>
    <col min="14081" max="14081" width="12" customWidth="1"/>
    <col min="14082" max="14086" width="9.125" bestFit="1" customWidth="1"/>
    <col min="14087" max="14087" width="10" bestFit="1" customWidth="1"/>
    <col min="14337" max="14337" width="12" customWidth="1"/>
    <col min="14338" max="14342" width="9.125" bestFit="1" customWidth="1"/>
    <col min="14343" max="14343" width="10" bestFit="1" customWidth="1"/>
    <col min="14593" max="14593" width="12" customWidth="1"/>
    <col min="14594" max="14598" width="9.125" bestFit="1" customWidth="1"/>
    <col min="14599" max="14599" width="10" bestFit="1" customWidth="1"/>
    <col min="14849" max="14849" width="12" customWidth="1"/>
    <col min="14850" max="14854" width="9.125" bestFit="1" customWidth="1"/>
    <col min="14855" max="14855" width="10" bestFit="1" customWidth="1"/>
    <col min="15105" max="15105" width="12" customWidth="1"/>
    <col min="15106" max="15110" width="9.125" bestFit="1" customWidth="1"/>
    <col min="15111" max="15111" width="10" bestFit="1" customWidth="1"/>
    <col min="15361" max="15361" width="12" customWidth="1"/>
    <col min="15362" max="15366" width="9.125" bestFit="1" customWidth="1"/>
    <col min="15367" max="15367" width="10" bestFit="1" customWidth="1"/>
    <col min="15617" max="15617" width="12" customWidth="1"/>
    <col min="15618" max="15622" width="9.125" bestFit="1" customWidth="1"/>
    <col min="15623" max="15623" width="10" bestFit="1" customWidth="1"/>
    <col min="15873" max="15873" width="12" customWidth="1"/>
    <col min="15874" max="15878" width="9.125" bestFit="1" customWidth="1"/>
    <col min="15879" max="15879" width="10" bestFit="1" customWidth="1"/>
    <col min="16129" max="16129" width="12" customWidth="1"/>
    <col min="16130" max="16134" width="9.125" bestFit="1" customWidth="1"/>
    <col min="16135" max="16135" width="10" bestFit="1" customWidth="1"/>
  </cols>
  <sheetData>
    <row r="1" spans="1:7">
      <c r="B1" s="195" t="s">
        <v>130</v>
      </c>
      <c r="C1" s="195"/>
      <c r="D1" s="195" t="s">
        <v>131</v>
      </c>
      <c r="E1" s="195"/>
      <c r="F1" s="195" t="s">
        <v>106</v>
      </c>
      <c r="G1" s="195"/>
    </row>
    <row r="2" spans="1:7">
      <c r="B2" t="s">
        <v>107</v>
      </c>
      <c r="C2" t="s">
        <v>108</v>
      </c>
      <c r="D2" t="s">
        <v>107</v>
      </c>
      <c r="E2" t="s">
        <v>108</v>
      </c>
      <c r="F2" t="s">
        <v>107</v>
      </c>
      <c r="G2" t="s">
        <v>108</v>
      </c>
    </row>
    <row r="3" spans="1:7">
      <c r="A3" s="105" t="s">
        <v>121</v>
      </c>
      <c r="B3" s="106">
        <f t="shared" ref="B3:G3" si="0">SUM(B4:B8)</f>
        <v>0</v>
      </c>
      <c r="C3" s="106">
        <f t="shared" si="0"/>
        <v>0</v>
      </c>
      <c r="D3" s="106">
        <f t="shared" si="0"/>
        <v>1</v>
      </c>
      <c r="E3" s="106">
        <f t="shared" si="0"/>
        <v>6301</v>
      </c>
      <c r="F3" s="106">
        <f t="shared" si="0"/>
        <v>8</v>
      </c>
      <c r="G3" s="106">
        <f t="shared" si="0"/>
        <v>1126445</v>
      </c>
    </row>
    <row r="4" spans="1:7">
      <c r="A4" t="s">
        <v>132</v>
      </c>
      <c r="B4" s="107"/>
      <c r="C4" s="107"/>
      <c r="D4" s="107"/>
      <c r="E4" s="107"/>
      <c r="F4" s="107">
        <v>3</v>
      </c>
      <c r="G4" s="107">
        <v>462665</v>
      </c>
    </row>
    <row r="5" spans="1:7">
      <c r="A5" t="s">
        <v>133</v>
      </c>
      <c r="B5" s="107"/>
      <c r="C5" s="107"/>
      <c r="D5" s="107"/>
      <c r="E5" s="107"/>
      <c r="F5" s="107">
        <v>1</v>
      </c>
      <c r="G5" s="107">
        <v>36675</v>
      </c>
    </row>
    <row r="6" spans="1:7">
      <c r="A6" t="s">
        <v>134</v>
      </c>
      <c r="B6" s="107"/>
      <c r="C6" s="107"/>
      <c r="D6" s="107">
        <v>1</v>
      </c>
      <c r="E6" s="107">
        <v>6301</v>
      </c>
      <c r="F6" s="107">
        <v>1</v>
      </c>
      <c r="G6" s="107">
        <v>2427</v>
      </c>
    </row>
    <row r="7" spans="1:7">
      <c r="A7" t="s">
        <v>135</v>
      </c>
      <c r="B7" s="107"/>
      <c r="C7" s="107"/>
      <c r="D7" s="107"/>
      <c r="E7" s="107"/>
      <c r="F7" s="107">
        <v>2</v>
      </c>
      <c r="G7" s="107">
        <v>617812</v>
      </c>
    </row>
    <row r="8" spans="1:7">
      <c r="A8" t="s">
        <v>136</v>
      </c>
      <c r="B8" s="107"/>
      <c r="C8" s="107"/>
      <c r="D8" s="107"/>
      <c r="E8" s="107"/>
      <c r="F8" s="107">
        <v>1</v>
      </c>
      <c r="G8" s="107">
        <v>6866</v>
      </c>
    </row>
  </sheetData>
  <mergeCells count="3">
    <mergeCell ref="B1:C1"/>
    <mergeCell ref="D1:E1"/>
    <mergeCell ref="F1:G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8</vt:i4>
      </vt:variant>
    </vt:vector>
  </HeadingPairs>
  <TitlesOfParts>
    <vt:vector size="14" baseType="lpstr">
      <vt:lpstr>政事別增減表(人工表112)</vt:lpstr>
      <vt:lpstr>機關別增減表(人工表111)</vt:lpstr>
      <vt:lpstr>政事別增減表(人工表111)</vt:lpstr>
      <vt:lpstr>補助地方政府彙總表 (人工表111)</vt:lpstr>
      <vt:lpstr>符合70條各款彙總表(人工表111)</vt:lpstr>
      <vt:lpstr>行政院所屬機關底稿</vt:lpstr>
      <vt:lpstr>'政事別增減表(人工表111)'!Print_Area</vt:lpstr>
      <vt:lpstr>'政事別增減表(人工表112)'!Print_Area</vt:lpstr>
      <vt:lpstr>'補助地方政府彙總表 (人工表111)'!Print_Area</vt:lpstr>
      <vt:lpstr>'機關別增減表(人工表111)'!Print_Area</vt:lpstr>
      <vt:lpstr>'政事別增減表(人工表111)'!Print_Titles</vt:lpstr>
      <vt:lpstr>'政事別增減表(人工表112)'!Print_Titles</vt:lpstr>
      <vt:lpstr>'補助地方政府彙總表 (人工表111)'!Print_Titles</vt:lpstr>
      <vt:lpstr>'機關別增減表(人工表111)'!Print_Titles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陳淑娟</dc:creator>
  <cp:lastModifiedBy>游姍姍</cp:lastModifiedBy>
  <cp:lastPrinted>2024-01-15T07:35:23Z</cp:lastPrinted>
  <dcterms:created xsi:type="dcterms:W3CDTF">2016-01-14T03:50:34Z</dcterms:created>
  <dcterms:modified xsi:type="dcterms:W3CDTF">2024-02-26T01:50:39Z</dcterms:modified>
</cp:coreProperties>
</file>