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3872" windowHeight="8448" activeTab="0"/>
  </bookViews>
  <sheets>
    <sheet name="院編" sheetId="1" r:id="rId1"/>
  </sheets>
  <definedNames>
    <definedName name="_xlnm.Print_Area" localSheetId="0">'院編'!$A$1:$F$24</definedName>
    <definedName name="_xlnm.Print_Titles" localSheetId="0">'院編'!$1:$3</definedName>
  </definedNames>
  <calcPr fullCalcOnLoad="1"/>
</workbook>
</file>

<file path=xl/sharedStrings.xml><?xml version="1.0" encoding="utf-8"?>
<sst xmlns="http://schemas.openxmlformats.org/spreadsheetml/2006/main" count="49" uniqueCount="38">
  <si>
    <t>項           目</t>
  </si>
  <si>
    <t>預   算   數</t>
  </si>
  <si>
    <t>決   算   數</t>
  </si>
  <si>
    <t>比 較 增 減 數</t>
  </si>
  <si>
    <t>百  分  比</t>
  </si>
  <si>
    <t>增減％</t>
  </si>
  <si>
    <t>占決算
總額％</t>
  </si>
  <si>
    <t>　</t>
  </si>
  <si>
    <t>一、歲入合計</t>
  </si>
  <si>
    <t>19.6</t>
  </si>
  <si>
    <t>100.0</t>
  </si>
  <si>
    <t>1.稅課收入</t>
  </si>
  <si>
    <t>21.0</t>
  </si>
  <si>
    <t>85.0</t>
  </si>
  <si>
    <t>2.營業盈餘及事業收入</t>
  </si>
  <si>
    <t>5.7</t>
  </si>
  <si>
    <t>9.7</t>
  </si>
  <si>
    <t>3.規費及罰款收入</t>
  </si>
  <si>
    <t>6.5</t>
  </si>
  <si>
    <t>3.0</t>
  </si>
  <si>
    <t>4.財產收入</t>
  </si>
  <si>
    <t>1.5</t>
  </si>
  <si>
    <t>5.其他收入</t>
  </si>
  <si>
    <t>0.8</t>
  </si>
  <si>
    <t>二、歲出合計</t>
  </si>
  <si>
    <t>1.一般政務支出</t>
  </si>
  <si>
    <t>2.國防支出</t>
  </si>
  <si>
    <t>3.教育科學文化支出</t>
  </si>
  <si>
    <t>4.經濟發展支出</t>
  </si>
  <si>
    <t>5.社會福利支出</t>
  </si>
  <si>
    <t>6.社區發展及環境保護支出</t>
  </si>
  <si>
    <t>7.退休撫卹支出</t>
  </si>
  <si>
    <t>8.債務支出</t>
  </si>
  <si>
    <t>9.補助及其他支出</t>
  </si>
  <si>
    <t>三、歲入歲出餘絀</t>
  </si>
  <si>
    <t>-</t>
  </si>
  <si>
    <t>64.3</t>
  </si>
  <si>
    <t>65.0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</si>
</sst>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"/>
    <numFmt numFmtId="178" formatCode="#,##0.000"/>
    <numFmt numFmtId="179" formatCode="#,##0.0000"/>
    <numFmt numFmtId="180" formatCode="#,##0.00000"/>
    <numFmt numFmtId="181" formatCode="0.0000"/>
    <numFmt numFmtId="182" formatCode="0.000"/>
    <numFmt numFmtId="183" formatCode="0.0"/>
    <numFmt numFmtId="184" formatCode="0.00000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9"/>
      <name val="Arial"/>
      <family val="2"/>
    </font>
    <font>
      <sz val="10"/>
      <name val="新細明體"/>
      <family val="1"/>
    </font>
    <font>
      <sz val="11"/>
      <name val="標楷體"/>
      <family val="4"/>
    </font>
    <font>
      <sz val="11"/>
      <name val="Arial"/>
      <family val="2"/>
    </font>
    <font>
      <sz val="11"/>
      <name val="新細明體"/>
      <family val="1"/>
    </font>
    <font>
      <b/>
      <sz val="14"/>
      <name val="標楷體"/>
      <family val="4"/>
    </font>
    <font>
      <b/>
      <sz val="9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indent="1"/>
    </xf>
    <xf numFmtId="0" fontId="0" fillId="0" borderId="11" xfId="0" applyFont="1" applyBorder="1" applyAlignment="1">
      <alignment horizontal="left" vertical="top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right" vertical="top"/>
    </xf>
    <xf numFmtId="3" fontId="3" fillId="0" borderId="16" xfId="0" applyNumberFormat="1" applyFont="1" applyBorder="1" applyAlignment="1">
      <alignment horizontal="right" vertical="top"/>
    </xf>
    <xf numFmtId="0" fontId="0" fillId="0" borderId="0" xfId="0" applyAlignment="1">
      <alignment horizontal="distributed" vertical="center"/>
    </xf>
    <xf numFmtId="0" fontId="8" fillId="0" borderId="10" xfId="0" applyFont="1" applyBorder="1" applyAlignment="1">
      <alignment horizontal="left" vertical="top"/>
    </xf>
    <xf numFmtId="3" fontId="9" fillId="0" borderId="13" xfId="0" applyNumberFormat="1" applyFont="1" applyBorder="1" applyAlignment="1">
      <alignment horizontal="right" vertical="top"/>
    </xf>
    <xf numFmtId="177" fontId="3" fillId="0" borderId="14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9" fillId="0" borderId="13" xfId="0" applyNumberFormat="1" applyFont="1" applyBorder="1" applyAlignment="1">
      <alignment horizontal="right" vertical="top"/>
    </xf>
    <xf numFmtId="177" fontId="9" fillId="0" borderId="14" xfId="0" applyNumberFormat="1" applyFont="1" applyBorder="1" applyAlignment="1">
      <alignment horizontal="right" vertical="top"/>
    </xf>
    <xf numFmtId="182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distributed" vertical="center" wrapText="1"/>
    </xf>
    <xf numFmtId="3" fontId="4" fillId="0" borderId="15" xfId="0" applyNumberFormat="1" applyFont="1" applyBorder="1" applyAlignment="1">
      <alignment horizontal="distributed" vertical="center" wrapText="1"/>
    </xf>
    <xf numFmtId="3" fontId="2" fillId="0" borderId="13" xfId="0" applyNumberFormat="1" applyFont="1" applyBorder="1" applyAlignment="1">
      <alignment horizontal="distributed" vertical="center" wrapText="1"/>
    </xf>
    <xf numFmtId="3" fontId="4" fillId="0" borderId="16" xfId="0" applyNumberFormat="1" applyFont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F12" sqref="F12"/>
    </sheetView>
  </sheetViews>
  <sheetFormatPr defaultColWidth="9.00390625" defaultRowHeight="33" customHeight="1"/>
  <cols>
    <col min="1" max="1" width="28.00390625" style="2" customWidth="1"/>
    <col min="2" max="2" width="16.625" style="12" customWidth="1"/>
    <col min="3" max="3" width="16.625" style="11" customWidth="1"/>
    <col min="4" max="4" width="17.125" style="11" customWidth="1"/>
    <col min="5" max="5" width="6.875" style="11" customWidth="1"/>
    <col min="6" max="6" width="6.875" style="10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s="16" customFormat="1" ht="21.75" customHeight="1">
      <c r="A1" s="25" t="s">
        <v>0</v>
      </c>
      <c r="B1" s="28" t="s">
        <v>1</v>
      </c>
      <c r="C1" s="28" t="s">
        <v>2</v>
      </c>
      <c r="D1" s="28" t="s">
        <v>3</v>
      </c>
      <c r="E1" s="31" t="s">
        <v>4</v>
      </c>
      <c r="F1" s="32"/>
    </row>
    <row r="2" spans="1:6" s="16" customFormat="1" ht="6.75" customHeight="1">
      <c r="A2" s="26"/>
      <c r="B2" s="29"/>
      <c r="C2" s="29"/>
      <c r="D2" s="29"/>
      <c r="E2" s="33" t="s">
        <v>5</v>
      </c>
      <c r="F2" s="35" t="s">
        <v>6</v>
      </c>
    </row>
    <row r="3" spans="1:6" s="16" customFormat="1" ht="21.75" customHeight="1">
      <c r="A3" s="27"/>
      <c r="B3" s="30"/>
      <c r="C3" s="30"/>
      <c r="D3" s="30"/>
      <c r="E3" s="34"/>
      <c r="F3" s="36"/>
    </row>
    <row r="4" spans="1:6" ht="4.5" customHeight="1">
      <c r="A4" s="6"/>
      <c r="B4" s="7"/>
      <c r="C4" s="7"/>
      <c r="D4" s="7"/>
      <c r="E4" s="8"/>
      <c r="F4" s="9"/>
    </row>
    <row r="5" spans="1:9" ht="33" customHeight="1">
      <c r="A5" s="17" t="s">
        <v>8</v>
      </c>
      <c r="B5" s="18">
        <v>2267025455000</v>
      </c>
      <c r="C5" s="18">
        <v>2710829316191</v>
      </c>
      <c r="D5" s="18">
        <f>SUM(D6:D10)</f>
        <v>443803861191</v>
      </c>
      <c r="E5" s="18" t="s">
        <v>9</v>
      </c>
      <c r="F5" s="18" t="s">
        <v>10</v>
      </c>
      <c r="I5" s="24"/>
    </row>
    <row r="6" spans="1:9" ht="33" customHeight="1">
      <c r="A6" s="3" t="s">
        <v>11</v>
      </c>
      <c r="B6" s="12">
        <v>1903767300000</v>
      </c>
      <c r="C6" s="11">
        <v>2304002320609</v>
      </c>
      <c r="D6" s="11">
        <f>C6-B6</f>
        <v>400235020609</v>
      </c>
      <c r="E6" s="11" t="s">
        <v>12</v>
      </c>
      <c r="F6" s="10" t="s">
        <v>13</v>
      </c>
      <c r="I6" s="24"/>
    </row>
    <row r="7" spans="1:9" ht="33" customHeight="1">
      <c r="A7" s="3" t="s">
        <v>14</v>
      </c>
      <c r="B7" s="12">
        <v>249224599000</v>
      </c>
      <c r="C7" s="11">
        <v>263549682300</v>
      </c>
      <c r="D7" s="11">
        <f>C7-B7</f>
        <v>14325083300</v>
      </c>
      <c r="E7" s="11" t="s">
        <v>15</v>
      </c>
      <c r="F7" s="10" t="s">
        <v>16</v>
      </c>
      <c r="I7" s="24"/>
    </row>
    <row r="8" spans="1:9" ht="33" customHeight="1">
      <c r="A8" s="3" t="s">
        <v>17</v>
      </c>
      <c r="B8" s="12">
        <v>76442853000</v>
      </c>
      <c r="C8" s="11">
        <v>81425656620</v>
      </c>
      <c r="D8" s="11">
        <f>C8-B8</f>
        <v>4982803620</v>
      </c>
      <c r="E8" s="11" t="s">
        <v>18</v>
      </c>
      <c r="F8" s="10" t="s">
        <v>19</v>
      </c>
      <c r="I8" s="24"/>
    </row>
    <row r="9" spans="1:9" ht="33" customHeight="1">
      <c r="A9" s="3" t="s">
        <v>20</v>
      </c>
      <c r="B9" s="12">
        <v>24853881000</v>
      </c>
      <c r="C9" s="11">
        <v>40838299546</v>
      </c>
      <c r="D9" s="11">
        <f>C9-B9</f>
        <v>15984418546</v>
      </c>
      <c r="E9" s="11" t="s">
        <v>36</v>
      </c>
      <c r="F9" s="10" t="s">
        <v>21</v>
      </c>
      <c r="I9" s="24"/>
    </row>
    <row r="10" spans="1:9" ht="33" customHeight="1">
      <c r="A10" s="3" t="s">
        <v>22</v>
      </c>
      <c r="B10" s="12">
        <v>12736822000</v>
      </c>
      <c r="C10" s="11">
        <v>21013357116</v>
      </c>
      <c r="D10" s="11">
        <f>C10-B10</f>
        <v>8276535116</v>
      </c>
      <c r="E10" s="11" t="s">
        <v>37</v>
      </c>
      <c r="F10" s="10" t="s">
        <v>23</v>
      </c>
      <c r="I10" s="24"/>
    </row>
    <row r="11" spans="1:9" ht="33" customHeight="1">
      <c r="A11" s="17" t="s">
        <v>24</v>
      </c>
      <c r="B11" s="18">
        <v>2251064897000</v>
      </c>
      <c r="C11" s="18">
        <f>SUM(C12:C20)</f>
        <v>2214477752667</v>
      </c>
      <c r="D11" s="18">
        <f>SUM(D12:D20)</f>
        <v>-36587144333</v>
      </c>
      <c r="E11" s="22">
        <v>-1.6</v>
      </c>
      <c r="F11" s="21">
        <v>100</v>
      </c>
      <c r="I11" s="23"/>
    </row>
    <row r="12" spans="1:9" ht="33" customHeight="1">
      <c r="A12" s="3" t="s">
        <v>25</v>
      </c>
      <c r="B12" s="12">
        <v>212550810000</v>
      </c>
      <c r="C12" s="11">
        <v>204601162314</v>
      </c>
      <c r="D12" s="11">
        <f>C12-B12</f>
        <v>-7949647686</v>
      </c>
      <c r="E12" s="19">
        <v>-3.7</v>
      </c>
      <c r="F12" s="20">
        <v>9.2</v>
      </c>
      <c r="I12" s="23"/>
    </row>
    <row r="13" spans="1:9" ht="33" customHeight="1">
      <c r="A13" s="3" t="s">
        <v>26</v>
      </c>
      <c r="B13" s="12">
        <v>356494808000</v>
      </c>
      <c r="C13" s="11">
        <v>354649043832</v>
      </c>
      <c r="D13" s="11">
        <f aca="true" t="shared" si="0" ref="D13:D20">C13-B13</f>
        <v>-1845764168</v>
      </c>
      <c r="E13" s="19">
        <v>-0.5</v>
      </c>
      <c r="F13" s="20">
        <v>16</v>
      </c>
      <c r="I13" s="23"/>
    </row>
    <row r="14" spans="1:9" ht="33" customHeight="1">
      <c r="A14" s="3" t="s">
        <v>27</v>
      </c>
      <c r="B14" s="12">
        <v>448721738000</v>
      </c>
      <c r="C14" s="11">
        <v>441751980166</v>
      </c>
      <c r="D14" s="11">
        <f t="shared" si="0"/>
        <v>-6969757834</v>
      </c>
      <c r="E14" s="19">
        <v>-1.6</v>
      </c>
      <c r="F14" s="20">
        <v>20</v>
      </c>
      <c r="I14" s="23"/>
    </row>
    <row r="15" spans="1:9" ht="33" customHeight="1">
      <c r="A15" s="3" t="s">
        <v>28</v>
      </c>
      <c r="B15" s="12">
        <v>257085110000</v>
      </c>
      <c r="C15" s="11">
        <v>255275418141</v>
      </c>
      <c r="D15" s="11">
        <f t="shared" si="0"/>
        <v>-1809691859</v>
      </c>
      <c r="E15" s="19">
        <v>-0.7</v>
      </c>
      <c r="F15" s="20">
        <v>11.5</v>
      </c>
      <c r="I15" s="23"/>
    </row>
    <row r="16" spans="1:9" ht="33" customHeight="1">
      <c r="A16" s="3" t="s">
        <v>29</v>
      </c>
      <c r="B16" s="12">
        <v>618060650000</v>
      </c>
      <c r="C16" s="11">
        <v>615323182785</v>
      </c>
      <c r="D16" s="11">
        <f t="shared" si="0"/>
        <v>-2737467215</v>
      </c>
      <c r="E16" s="19">
        <v>-0.4</v>
      </c>
      <c r="F16" s="20">
        <v>27.8</v>
      </c>
      <c r="I16" s="23"/>
    </row>
    <row r="17" spans="1:9" ht="33" customHeight="1">
      <c r="A17" s="3" t="s">
        <v>30</v>
      </c>
      <c r="B17" s="12">
        <v>26534574000</v>
      </c>
      <c r="C17" s="11">
        <v>26237198092</v>
      </c>
      <c r="D17" s="11">
        <f t="shared" si="0"/>
        <v>-297375908</v>
      </c>
      <c r="E17" s="19">
        <v>-1.1</v>
      </c>
      <c r="F17" s="20">
        <v>1.2</v>
      </c>
      <c r="I17" s="23"/>
    </row>
    <row r="18" spans="1:9" ht="33" customHeight="1">
      <c r="A18" s="3" t="s">
        <v>31</v>
      </c>
      <c r="B18" s="12">
        <v>147827237000</v>
      </c>
      <c r="C18" s="11">
        <v>147195066881</v>
      </c>
      <c r="D18" s="11">
        <f t="shared" si="0"/>
        <v>-632170119</v>
      </c>
      <c r="E18" s="19">
        <v>-0.4</v>
      </c>
      <c r="F18" s="20">
        <v>6.7</v>
      </c>
      <c r="I18" s="23"/>
    </row>
    <row r="19" spans="1:9" ht="33" customHeight="1">
      <c r="A19" s="3" t="s">
        <v>32</v>
      </c>
      <c r="B19" s="12">
        <v>94308344000</v>
      </c>
      <c r="C19" s="11">
        <v>82895254050</v>
      </c>
      <c r="D19" s="11">
        <f t="shared" si="0"/>
        <v>-11413089950</v>
      </c>
      <c r="E19" s="19">
        <v>-12.1</v>
      </c>
      <c r="F19" s="20">
        <v>3.7</v>
      </c>
      <c r="I19" s="23"/>
    </row>
    <row r="20" spans="1:9" ht="33" customHeight="1">
      <c r="A20" s="3" t="s">
        <v>33</v>
      </c>
      <c r="B20" s="12">
        <v>89481626000</v>
      </c>
      <c r="C20" s="11">
        <v>86549446406</v>
      </c>
      <c r="D20" s="11">
        <f t="shared" si="0"/>
        <v>-2932179594</v>
      </c>
      <c r="E20" s="19">
        <v>-3.3</v>
      </c>
      <c r="F20" s="20">
        <v>3.9</v>
      </c>
      <c r="I20" s="23"/>
    </row>
    <row r="21" spans="1:6" ht="33" customHeight="1">
      <c r="A21" s="2" t="s">
        <v>7</v>
      </c>
      <c r="B21" s="12" t="s">
        <v>7</v>
      </c>
      <c r="C21" s="11" t="s">
        <v>7</v>
      </c>
      <c r="D21" s="11" t="s">
        <v>7</v>
      </c>
      <c r="E21" s="11" t="s">
        <v>7</v>
      </c>
      <c r="F21" s="10" t="s">
        <v>7</v>
      </c>
    </row>
    <row r="22" spans="1:6" ht="33" customHeight="1">
      <c r="A22" s="2" t="s">
        <v>7</v>
      </c>
      <c r="B22" s="12" t="s">
        <v>7</v>
      </c>
      <c r="C22" s="11" t="s">
        <v>7</v>
      </c>
      <c r="D22" s="11" t="s">
        <v>7</v>
      </c>
      <c r="E22" s="11" t="s">
        <v>7</v>
      </c>
      <c r="F22" s="10" t="s">
        <v>7</v>
      </c>
    </row>
    <row r="23" spans="1:6" ht="33" customHeight="1">
      <c r="A23" s="17" t="s">
        <v>34</v>
      </c>
      <c r="B23" s="18">
        <v>15960558000</v>
      </c>
      <c r="C23" s="18">
        <f>C5-C11</f>
        <v>496351563524</v>
      </c>
      <c r="D23" s="18">
        <f>C23-B23</f>
        <v>480391005524</v>
      </c>
      <c r="E23" s="21">
        <f>D23/B23*100</f>
        <v>3009.8634742218915</v>
      </c>
      <c r="F23" s="18" t="s">
        <v>35</v>
      </c>
    </row>
    <row r="24" spans="1:6" s="5" customFormat="1" ht="2.25" customHeight="1">
      <c r="A24" s="4"/>
      <c r="B24" s="13"/>
      <c r="C24" s="14"/>
      <c r="D24" s="14"/>
      <c r="E24" s="14"/>
      <c r="F24" s="15"/>
    </row>
  </sheetData>
  <sheetProtection/>
  <mergeCells count="7">
    <mergeCell ref="A1:A3"/>
    <mergeCell ref="B1:B3"/>
    <mergeCell ref="C1:C3"/>
    <mergeCell ref="D1:D3"/>
    <mergeCell ref="E1:F1"/>
    <mergeCell ref="E2:E3"/>
    <mergeCell ref="F2:F3"/>
  </mergeCells>
  <printOptions/>
  <pageMargins left="0.5118110236220472" right="0.5118110236220472" top="1.5748031496062993" bottom="0.8661417322834646" header="0.7874015748031497" footer="0.31496062992125984"/>
  <pageSetup horizontalDpi="600" verticalDpi="600" orientation="portrait" pageOrder="overThenDown" paperSize="9" r:id="rId1"/>
  <headerFooter alignWithMargins="0">
    <oddHeader>&amp;L&amp;"標楷體,標準"&amp;14 &amp;12
&amp;16　&amp;12
經資門併計&amp;C&amp;"標楷體,標準"&amp;14中央政府總決算&amp;12
&amp;16歲入歲出簡明比較分析表&amp;12
中華民國111年度&amp;R&amp;"標楷體,標準"&amp;14 
　　&amp;16  　　&amp;12
單位：新臺幣元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陳小玨</cp:lastModifiedBy>
  <cp:lastPrinted>2023-04-10T03:39:27Z</cp:lastPrinted>
  <dcterms:created xsi:type="dcterms:W3CDTF">2011-06-09T01:20:26Z</dcterms:created>
  <dcterms:modified xsi:type="dcterms:W3CDTF">2023-04-28T02:56:38Z</dcterms:modified>
  <cp:category/>
  <cp:version/>
  <cp:contentType/>
  <cp:contentStatus/>
</cp:coreProperties>
</file>