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決算電腦檔\111決算\"/>
    </mc:Choice>
  </mc:AlternateContent>
  <bookViews>
    <workbookView xWindow="120" yWindow="96" windowWidth="11700" windowHeight="6048"/>
  </bookViews>
  <sheets>
    <sheet name="收入支出" sheetId="1" r:id="rId1"/>
    <sheet name="歲出本年度" sheetId="2" r:id="rId2"/>
    <sheet name="歲出累計表" sheetId="3" r:id="rId3"/>
    <sheet name="融資本年" sheetId="4" r:id="rId4"/>
    <sheet name="融資累計" sheetId="5" r:id="rId5"/>
  </sheets>
  <definedNames>
    <definedName name="_xlnm.Print_Area" localSheetId="1">歲出本年度!$A$1:$O$28</definedName>
    <definedName name="_xlnm.Print_Titles" localSheetId="0">收入支出!$1:$2</definedName>
    <definedName name="_xlnm.Print_Titles" localSheetId="1">歲出本年度!$1:$5</definedName>
    <definedName name="_xlnm.Print_Titles" localSheetId="2">歲出累計表!$1:$5</definedName>
  </definedNames>
  <calcPr calcId="162913" fullCalcOnLoad="1"/>
</workbook>
</file>

<file path=xl/calcChain.xml><?xml version="1.0" encoding="utf-8"?>
<calcChain xmlns="http://schemas.openxmlformats.org/spreadsheetml/2006/main">
  <c r="F12" i="5" l="1"/>
  <c r="G12" i="5"/>
  <c r="C12" i="5"/>
  <c r="D12" i="5"/>
  <c r="G11" i="5"/>
  <c r="D11" i="5"/>
  <c r="H11" i="5"/>
  <c r="G10" i="5"/>
  <c r="D10" i="5"/>
  <c r="F9" i="5"/>
  <c r="F8" i="5"/>
  <c r="F7" i="5"/>
  <c r="E9" i="5"/>
  <c r="E8" i="5"/>
  <c r="C9" i="5"/>
  <c r="C8" i="5"/>
  <c r="C7" i="5"/>
  <c r="B9" i="5"/>
  <c r="B8" i="5"/>
  <c r="B7" i="5"/>
  <c r="D7" i="5"/>
  <c r="D8" i="5"/>
  <c r="H8" i="5"/>
  <c r="G8" i="5"/>
  <c r="E7" i="5"/>
  <c r="G7" i="5"/>
  <c r="D9" i="5"/>
  <c r="H9" i="5"/>
  <c r="G9" i="5"/>
  <c r="H7" i="5"/>
  <c r="H11" i="4"/>
  <c r="G11" i="4"/>
  <c r="I11" i="4"/>
  <c r="D11" i="4"/>
  <c r="G10" i="4"/>
  <c r="I10" i="4"/>
  <c r="D10" i="4"/>
  <c r="G9" i="4"/>
  <c r="I9" i="4"/>
  <c r="D9" i="4"/>
  <c r="H8" i="4"/>
  <c r="H7" i="4"/>
  <c r="H6" i="4"/>
  <c r="F8" i="4"/>
  <c r="F7" i="4"/>
  <c r="F6" i="4"/>
  <c r="E8" i="4"/>
  <c r="E7" i="4"/>
  <c r="D8" i="4"/>
  <c r="B8" i="4"/>
  <c r="B7" i="4"/>
  <c r="B6" i="4"/>
  <c r="D6" i="4"/>
  <c r="C6" i="4"/>
  <c r="E6" i="4"/>
  <c r="G6" i="4"/>
  <c r="I6" i="4"/>
  <c r="G7" i="4"/>
  <c r="I7" i="4"/>
  <c r="G8" i="4"/>
  <c r="I8" i="4"/>
  <c r="D7" i="4"/>
</calcChain>
</file>

<file path=xl/sharedStrings.xml><?xml version="1.0" encoding="utf-8"?>
<sst xmlns="http://schemas.openxmlformats.org/spreadsheetml/2006/main" count="180" uniqueCount="84">
  <si>
    <t>科目名稱</t>
  </si>
  <si>
    <t>金額</t>
  </si>
  <si>
    <t>本年度</t>
  </si>
  <si>
    <t>累計</t>
  </si>
  <si>
    <t>收入</t>
  </si>
  <si>
    <t>　　公庫撥入數</t>
  </si>
  <si>
    <t>支出</t>
  </si>
  <si>
    <t>　　業務支出</t>
  </si>
  <si>
    <t>收支餘絀</t>
  </si>
  <si>
    <t>-</t>
    <phoneticPr fontId="0" type="noConversion"/>
  </si>
  <si>
    <t>中央政府新式戰機採購</t>
    <phoneticPr fontId="10" type="noConversion"/>
  </si>
  <si>
    <t>特別預算年度會計報告</t>
    <phoneticPr fontId="10" type="noConversion"/>
  </si>
  <si>
    <t>歲出預算執行表</t>
    <phoneticPr fontId="10" type="noConversion"/>
  </si>
  <si>
    <t>—本年度部分</t>
    <phoneticPr fontId="10" type="noConversion"/>
  </si>
  <si>
    <t>經資門併計</t>
  </si>
  <si>
    <t>中華民國</t>
  </si>
  <si>
    <t>111年度</t>
    <phoneticPr fontId="10" type="noConversion"/>
  </si>
  <si>
    <t>單位：新臺幣元</t>
  </si>
  <si>
    <t>科        目</t>
  </si>
  <si>
    <t>全部計畫預算數</t>
  </si>
  <si>
    <t>分配</t>
    <phoneticPr fontId="10" type="noConversion"/>
  </si>
  <si>
    <t>預算數</t>
  </si>
  <si>
    <t>本年度支出數</t>
  </si>
  <si>
    <t>分配數餘額</t>
    <phoneticPr fontId="10" type="noConversion"/>
  </si>
  <si>
    <t>款</t>
  </si>
  <si>
    <t>項</t>
  </si>
  <si>
    <t>目</t>
  </si>
  <si>
    <t>節</t>
  </si>
  <si>
    <t>名稱</t>
  </si>
  <si>
    <t>原預算數</t>
  </si>
  <si>
    <t>預算
增減數</t>
    <phoneticPr fontId="10" type="noConversion"/>
  </si>
  <si>
    <t>合計</t>
  </si>
  <si>
    <t>本年度分配數</t>
  </si>
  <si>
    <t>以前年度
分配數餘額</t>
  </si>
  <si>
    <t>合計</t>
    <phoneticPr fontId="10" type="noConversion"/>
  </si>
  <si>
    <t>實現數</t>
  </si>
  <si>
    <t>預付數</t>
  </si>
  <si>
    <t/>
  </si>
  <si>
    <t>-</t>
  </si>
  <si>
    <t>1</t>
  </si>
  <si>
    <t>0014000000
國防部主管</t>
    <phoneticPr fontId="10" type="noConversion"/>
  </si>
  <si>
    <t>ˉ0014020000
    國防部所屬</t>
    <phoneticPr fontId="10" type="noConversion"/>
  </si>
  <si>
    <t>ˉ    4614027100
        裝備</t>
    <phoneticPr fontId="10" type="noConversion"/>
  </si>
  <si>
    <t>ˉ        4614027110
            武器裝備採購整備</t>
    <phoneticPr fontId="10" type="noConversion"/>
  </si>
  <si>
    <t>歲出預算</t>
    <phoneticPr fontId="10" type="noConversion"/>
  </si>
  <si>
    <t>執行累計表</t>
    <phoneticPr fontId="10" type="noConversion"/>
  </si>
  <si>
    <t>中華民國109</t>
  </si>
  <si>
    <t>年度至111年度</t>
    <phoneticPr fontId="10" type="noConversion"/>
  </si>
  <si>
    <t>累計分配數</t>
    <phoneticPr fontId="10" type="noConversion"/>
  </si>
  <si>
    <t>累計實現數</t>
    <phoneticPr fontId="10" type="noConversion"/>
  </si>
  <si>
    <t>預付數</t>
    <phoneticPr fontId="10" type="noConversion"/>
  </si>
  <si>
    <t>全部計畫
未分配預算數</t>
    <phoneticPr fontId="10" type="noConversion"/>
  </si>
  <si>
    <t>合 計</t>
    <phoneticPr fontId="10" type="noConversion"/>
  </si>
  <si>
    <t>中央政府新式戰機採購</t>
  </si>
  <si>
    <t>特別預算年度會計報告</t>
  </si>
  <si>
    <t>融資調度執行表</t>
  </si>
  <si>
    <t>－本年度部分</t>
  </si>
  <si>
    <t>項目</t>
    <phoneticPr fontId="10" type="noConversion"/>
  </si>
  <si>
    <t>全　部　計　畫　預　算　數</t>
  </si>
  <si>
    <t>分     配      預       算       數</t>
  </si>
  <si>
    <t>本年度收入實現數</t>
  </si>
  <si>
    <t>分配數餘額</t>
  </si>
  <si>
    <t>原 預 算 數</t>
  </si>
  <si>
    <t xml:space="preserve"> 預 算 增 減 數</t>
  </si>
  <si>
    <t>合      計</t>
  </si>
  <si>
    <t>合    　  計</t>
  </si>
  <si>
    <t>合計　</t>
    <phoneticPr fontId="10" type="noConversion"/>
  </si>
  <si>
    <t>公債及賒借收入</t>
  </si>
  <si>
    <t xml:space="preserve">    國庫署</t>
  </si>
  <si>
    <t>ˉˉ公債收入</t>
  </si>
  <si>
    <t>ˉˉ賒借收入</t>
  </si>
  <si>
    <t>移用以前年度歲計賸餘</t>
  </si>
  <si>
    <t>融資調度</t>
  </si>
  <si>
    <t>執行累計表</t>
  </si>
  <si>
    <t>中華民國109</t>
    <phoneticPr fontId="10" type="noConversion"/>
  </si>
  <si>
    <t>項      目</t>
  </si>
  <si>
    <t>全  部  計  畫  預  算  數</t>
  </si>
  <si>
    <t>累 計 分 配 數</t>
  </si>
  <si>
    <t>累 計 實 現 數</t>
  </si>
  <si>
    <t>分 配 數 餘 額</t>
  </si>
  <si>
    <t>全 部 計 畫
未 分 配 預 算 數</t>
  </si>
  <si>
    <t>預 算 增 減 數</t>
  </si>
  <si>
    <t>合             計</t>
    <phoneticPr fontId="10" type="noConversion"/>
  </si>
  <si>
    <t>ˉ國庫署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</si>
</sst>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82" formatCode="#,##0.00;[Red]\-#,##0.00;&quot;- &quot;"/>
    <numFmt numFmtId="183" formatCode="#,##0;[Red]\-#,##0;&quot;- &quot;"/>
  </numFmts>
  <fonts count="30">
    <font>
      <sz val="10"/>
      <name val="標楷體"/>
      <family val="4"/>
      <charset val="136"/>
    </font>
    <font>
      <sz val="9"/>
      <name val="標楷體"/>
      <family val="4"/>
      <charset val="136"/>
    </font>
    <font>
      <sz val="9"/>
      <name val="Arial"/>
      <family val="2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1"/>
      <name val="Arial"/>
      <family val="2"/>
    </font>
    <font>
      <sz val="12"/>
      <color indexed="8"/>
      <name val="新細明體"/>
      <family val="1"/>
      <charset val="136"/>
    </font>
    <font>
      <sz val="15"/>
      <name val="標楷體"/>
      <family val="4"/>
      <charset val="136"/>
    </font>
    <font>
      <sz val="12"/>
      <name val="標楷體"/>
      <family val="4"/>
      <charset val="136"/>
    </font>
    <font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2"/>
      <color indexed="8"/>
      <name val="標楷體"/>
      <family val="4"/>
      <charset val="136"/>
    </font>
    <font>
      <sz val="9"/>
      <color indexed="8"/>
      <name val="Arial"/>
      <family val="2"/>
    </font>
    <font>
      <sz val="9"/>
      <color indexed="8"/>
      <name val="新細明體"/>
      <family val="1"/>
      <charset val="136"/>
    </font>
    <font>
      <sz val="8"/>
      <color indexed="8"/>
      <name val="新細明體"/>
      <family val="1"/>
      <charset val="136"/>
    </font>
    <font>
      <sz val="8"/>
      <color indexed="8"/>
      <name val="標楷體"/>
      <family val="4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9"/>
      <name val="Arial"/>
      <family val="2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6"/>
      <color theme="1"/>
      <name val="新細明體"/>
      <family val="1"/>
      <charset val="136"/>
      <scheme val="minor"/>
    </font>
    <font>
      <sz val="9"/>
      <color rgb="FF000000"/>
      <name val="Arial"/>
      <family val="2"/>
    </font>
    <font>
      <sz val="11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sz val="8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8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 applyNumberFormat="0" applyFill="0" applyBorder="0" applyAlignment="0" applyProtection="0"/>
    <xf numFmtId="0" fontId="22" fillId="0" borderId="0">
      <alignment vertical="center"/>
    </xf>
    <xf numFmtId="0" fontId="17" fillId="0" borderId="0"/>
  </cellStyleXfs>
  <cellXfs count="144">
    <xf numFmtId="0" fontId="0" fillId="0" borderId="0" xfId="0"/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 indent="2"/>
    </xf>
    <xf numFmtId="176" fontId="5" fillId="0" borderId="2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0" fontId="4" fillId="0" borderId="3" xfId="0" applyNumberFormat="1" applyFont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righ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176" fontId="5" fillId="0" borderId="3" xfId="0" applyNumberFormat="1" applyFont="1" applyBorder="1" applyAlignment="1">
      <alignment horizontal="right" vertical="center" wrapText="1"/>
    </xf>
    <xf numFmtId="176" fontId="5" fillId="0" borderId="7" xfId="0" applyNumberFormat="1" applyFont="1" applyBorder="1" applyAlignment="1">
      <alignment horizontal="right" vertical="center" wrapText="1"/>
    </xf>
    <xf numFmtId="176" fontId="5" fillId="0" borderId="8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distributed" vertical="center" wrapText="1" indent="2"/>
    </xf>
    <xf numFmtId="0" fontId="9" fillId="0" borderId="0" xfId="1" applyFont="1" applyBorder="1" applyAlignment="1">
      <alignment horizontal="center" vertical="top" wrapText="1"/>
    </xf>
    <xf numFmtId="3" fontId="9" fillId="0" borderId="0" xfId="1" applyNumberFormat="1" applyFont="1" applyBorder="1" applyAlignment="1">
      <alignment horizontal="right" vertical="center"/>
    </xf>
    <xf numFmtId="3" fontId="9" fillId="0" borderId="0" xfId="1" applyNumberFormat="1" applyFont="1" applyBorder="1" applyAlignment="1">
      <alignment horizontal="left" vertical="center"/>
    </xf>
    <xf numFmtId="0" fontId="9" fillId="0" borderId="0" xfId="1" applyFont="1" applyAlignment="1">
      <alignment vertical="center" wrapText="1"/>
    </xf>
    <xf numFmtId="0" fontId="9" fillId="0" borderId="0" xfId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right" vertical="center"/>
    </xf>
    <xf numFmtId="3" fontId="12" fillId="0" borderId="4" xfId="1" applyNumberFormat="1" applyFont="1" applyBorder="1" applyAlignment="1">
      <alignment horizontal="left" vertical="center"/>
    </xf>
    <xf numFmtId="0" fontId="12" fillId="0" borderId="0" xfId="1" applyFont="1" applyAlignment="1">
      <alignment vertical="center" wrapText="1"/>
    </xf>
    <xf numFmtId="0" fontId="12" fillId="0" borderId="1" xfId="1" applyFont="1" applyBorder="1" applyAlignment="1">
      <alignment horizontal="distributed" vertical="center" wrapText="1" justifyLastLine="1"/>
    </xf>
    <xf numFmtId="3" fontId="12" fillId="0" borderId="9" xfId="1" applyNumberFormat="1" applyFont="1" applyBorder="1" applyAlignment="1">
      <alignment horizontal="distributed" vertical="center" wrapText="1" justifyLastLine="1"/>
    </xf>
    <xf numFmtId="0" fontId="12" fillId="0" borderId="11" xfId="1" applyFont="1" applyBorder="1" applyAlignment="1">
      <alignment horizontal="distributed" vertical="center" wrapText="1" justifyLastLine="1"/>
    </xf>
    <xf numFmtId="3" fontId="12" fillId="0" borderId="11" xfId="1" applyNumberFormat="1" applyFont="1" applyBorder="1" applyAlignment="1">
      <alignment horizontal="distributed" vertical="center" wrapText="1" justifyLastLine="1"/>
    </xf>
    <xf numFmtId="0" fontId="6" fillId="0" borderId="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distributed" vertical="center" wrapText="1" justifyLastLine="1"/>
    </xf>
    <xf numFmtId="3" fontId="13" fillId="0" borderId="12" xfId="1" applyNumberFormat="1" applyFont="1" applyBorder="1" applyAlignment="1">
      <alignment horizontal="right" vertical="center"/>
    </xf>
    <xf numFmtId="3" fontId="13" fillId="0" borderId="3" xfId="1" applyNumberFormat="1" applyFont="1" applyBorder="1" applyAlignment="1">
      <alignment horizontal="right" vertical="center"/>
    </xf>
    <xf numFmtId="0" fontId="14" fillId="0" borderId="0" xfId="1" applyFont="1" applyAlignment="1">
      <alignment vertical="center" wrapText="1"/>
    </xf>
    <xf numFmtId="0" fontId="6" fillId="0" borderId="2" xfId="1" applyFont="1" applyBorder="1" applyAlignment="1">
      <alignment horizontal="center" vertical="top" wrapText="1"/>
    </xf>
    <xf numFmtId="0" fontId="6" fillId="0" borderId="12" xfId="1" applyFont="1" applyBorder="1" applyAlignment="1">
      <alignment horizontal="center" vertical="top" wrapText="1"/>
    </xf>
    <xf numFmtId="0" fontId="6" fillId="0" borderId="12" xfId="1" applyFont="1" applyBorder="1" applyAlignment="1">
      <alignment horizontal="left" vertical="top" wrapText="1"/>
    </xf>
    <xf numFmtId="0" fontId="15" fillId="0" borderId="2" xfId="1" applyFont="1" applyBorder="1" applyAlignment="1">
      <alignment horizontal="center" vertical="top" wrapText="1"/>
    </xf>
    <xf numFmtId="0" fontId="15" fillId="0" borderId="12" xfId="1" applyFont="1" applyBorder="1" applyAlignment="1">
      <alignment horizontal="center" vertical="top" wrapText="1"/>
    </xf>
    <xf numFmtId="0" fontId="15" fillId="0" borderId="12" xfId="1" applyFont="1" applyBorder="1" applyAlignment="1">
      <alignment horizontal="left" vertical="top" wrapText="1"/>
    </xf>
    <xf numFmtId="3" fontId="15" fillId="0" borderId="12" xfId="1" applyNumberFormat="1" applyFont="1" applyBorder="1" applyAlignment="1">
      <alignment horizontal="right" vertical="top"/>
    </xf>
    <xf numFmtId="3" fontId="15" fillId="0" borderId="3" xfId="1" applyNumberFormat="1" applyFont="1" applyBorder="1" applyAlignment="1">
      <alignment horizontal="right" vertical="top"/>
    </xf>
    <xf numFmtId="0" fontId="15" fillId="0" borderId="5" xfId="1" applyFont="1" applyBorder="1" applyAlignment="1">
      <alignment horizontal="center" vertical="top" wrapText="1"/>
    </xf>
    <xf numFmtId="0" fontId="15" fillId="0" borderId="14" xfId="1" applyFont="1" applyBorder="1" applyAlignment="1">
      <alignment horizontal="center" vertical="top" wrapText="1"/>
    </xf>
    <xf numFmtId="0" fontId="15" fillId="0" borderId="14" xfId="1" applyFont="1" applyBorder="1" applyAlignment="1">
      <alignment horizontal="left" vertical="top" wrapText="1"/>
    </xf>
    <xf numFmtId="3" fontId="15" fillId="0" borderId="14" xfId="1" applyNumberFormat="1" applyFont="1" applyBorder="1" applyAlignment="1">
      <alignment horizontal="right" vertical="top"/>
    </xf>
    <xf numFmtId="3" fontId="15" fillId="0" borderId="7" xfId="1" applyNumberFormat="1" applyFont="1" applyBorder="1" applyAlignment="1">
      <alignment horizontal="right" vertical="top"/>
    </xf>
    <xf numFmtId="0" fontId="16" fillId="0" borderId="0" xfId="1" applyFont="1" applyBorder="1" applyAlignment="1">
      <alignment horizontal="center" vertical="top" wrapText="1"/>
    </xf>
    <xf numFmtId="3" fontId="16" fillId="0" borderId="0" xfId="1" applyNumberFormat="1" applyFont="1" applyBorder="1" applyAlignment="1">
      <alignment horizontal="right" vertical="center"/>
    </xf>
    <xf numFmtId="3" fontId="12" fillId="0" borderId="0" xfId="1" applyNumberFormat="1" applyFont="1" applyBorder="1" applyAlignment="1">
      <alignment horizontal="left" vertical="center"/>
    </xf>
    <xf numFmtId="0" fontId="18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8" fillId="0" borderId="0" xfId="2" applyFont="1" applyAlignment="1">
      <alignment horizontal="center" vertical="center"/>
    </xf>
    <xf numFmtId="0" fontId="18" fillId="0" borderId="0" xfId="2" applyFont="1" applyAlignment="1">
      <alignment horizontal="right" vertical="center"/>
    </xf>
    <xf numFmtId="0" fontId="18" fillId="0" borderId="0" xfId="2" applyFont="1" applyBorder="1" applyAlignment="1">
      <alignment vertic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8" fillId="0" borderId="0" xfId="2" applyFont="1"/>
    <xf numFmtId="0" fontId="8" fillId="0" borderId="0" xfId="2" applyFont="1" applyBorder="1" applyAlignment="1">
      <alignment horizontal="right" vertical="center"/>
    </xf>
    <xf numFmtId="0" fontId="8" fillId="0" borderId="1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distributed" vertical="center" wrapText="1"/>
    </xf>
    <xf numFmtId="0" fontId="4" fillId="0" borderId="2" xfId="2" applyFont="1" applyBorder="1" applyAlignment="1">
      <alignment horizontal="distributed" justifyLastLine="1"/>
    </xf>
    <xf numFmtId="3" fontId="24" fillId="0" borderId="12" xfId="0" applyNumberFormat="1" applyFont="1" applyBorder="1" applyAlignment="1">
      <alignment horizontal="right"/>
    </xf>
    <xf numFmtId="182" fontId="19" fillId="0" borderId="2" xfId="2" applyNumberFormat="1" applyFont="1" applyBorder="1" applyAlignment="1">
      <alignment horizontal="right"/>
    </xf>
    <xf numFmtId="3" fontId="19" fillId="0" borderId="12" xfId="2" applyNumberFormat="1" applyFont="1" applyBorder="1" applyAlignment="1">
      <alignment horizontal="right"/>
    </xf>
    <xf numFmtId="3" fontId="19" fillId="0" borderId="2" xfId="2" applyNumberFormat="1" applyFont="1" applyBorder="1" applyAlignment="1">
      <alignment horizontal="right"/>
    </xf>
    <xf numFmtId="3" fontId="19" fillId="0" borderId="3" xfId="2" applyNumberFormat="1" applyFont="1" applyBorder="1" applyAlignment="1">
      <alignment horizontal="right"/>
    </xf>
    <xf numFmtId="0" fontId="4" fillId="0" borderId="2" xfId="2" applyFont="1" applyBorder="1" applyAlignment="1">
      <alignment horizontal="left"/>
    </xf>
    <xf numFmtId="183" fontId="24" fillId="0" borderId="12" xfId="0" applyNumberFormat="1" applyFont="1" applyBorder="1" applyAlignment="1">
      <alignment horizontal="right"/>
    </xf>
    <xf numFmtId="183" fontId="19" fillId="0" borderId="2" xfId="2" applyNumberFormat="1" applyFont="1" applyBorder="1" applyAlignment="1">
      <alignment horizontal="right"/>
    </xf>
    <xf numFmtId="183" fontId="19" fillId="0" borderId="3" xfId="2" applyNumberFormat="1" applyFont="1" applyBorder="1" applyAlignment="1">
      <alignment horizontal="right"/>
    </xf>
    <xf numFmtId="0" fontId="25" fillId="0" borderId="2" xfId="0" applyFont="1" applyBorder="1" applyAlignment="1">
      <alignment horizontal="left" wrapText="1"/>
    </xf>
    <xf numFmtId="182" fontId="24" fillId="0" borderId="12" xfId="0" applyNumberFormat="1" applyFont="1" applyBorder="1" applyAlignment="1">
      <alignment horizontal="right"/>
    </xf>
    <xf numFmtId="182" fontId="19" fillId="0" borderId="3" xfId="2" applyNumberFormat="1" applyFont="1" applyBorder="1" applyAlignment="1">
      <alignment horizontal="right"/>
    </xf>
    <xf numFmtId="0" fontId="4" fillId="0" borderId="2" xfId="2" applyFont="1" applyBorder="1" applyAlignment="1">
      <alignment horizontal="left" vertical="center"/>
    </xf>
    <xf numFmtId="182" fontId="20" fillId="0" borderId="2" xfId="2" applyNumberFormat="1" applyFont="1" applyBorder="1" applyAlignment="1">
      <alignment horizontal="right" vertical="center"/>
    </xf>
    <xf numFmtId="182" fontId="20" fillId="0" borderId="12" xfId="2" applyNumberFormat="1" applyFont="1" applyBorder="1" applyAlignment="1">
      <alignment horizontal="right" vertical="center"/>
    </xf>
    <xf numFmtId="182" fontId="20" fillId="0" borderId="3" xfId="2" applyNumberFormat="1" applyFont="1" applyBorder="1" applyAlignment="1">
      <alignment horizontal="right" vertical="center"/>
    </xf>
    <xf numFmtId="0" fontId="20" fillId="0" borderId="2" xfId="2" applyFont="1" applyBorder="1" applyAlignment="1">
      <alignment horizontal="left" vertical="center"/>
    </xf>
    <xf numFmtId="0" fontId="21" fillId="0" borderId="2" xfId="2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182" fontId="20" fillId="0" borderId="5" xfId="2" applyNumberFormat="1" applyFont="1" applyBorder="1" applyAlignment="1">
      <alignment horizontal="right" vertical="center"/>
    </xf>
    <xf numFmtId="182" fontId="20" fillId="0" borderId="14" xfId="2" applyNumberFormat="1" applyFont="1" applyBorder="1" applyAlignment="1">
      <alignment horizontal="right" vertical="center"/>
    </xf>
    <xf numFmtId="182" fontId="20" fillId="0" borderId="7" xfId="2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 vertical="center"/>
    </xf>
    <xf numFmtId="0" fontId="27" fillId="0" borderId="4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right" vertical="center"/>
    </xf>
    <xf numFmtId="0" fontId="25" fillId="0" borderId="2" xfId="0" applyFont="1" applyBorder="1" applyAlignment="1">
      <alignment horizontal="center" wrapText="1"/>
    </xf>
    <xf numFmtId="3" fontId="24" fillId="0" borderId="16" xfId="0" applyNumberFormat="1" applyFont="1" applyBorder="1" applyAlignment="1">
      <alignment horizontal="right"/>
    </xf>
    <xf numFmtId="3" fontId="24" fillId="0" borderId="17" xfId="0" applyNumberFormat="1" applyFont="1" applyBorder="1" applyAlignment="1">
      <alignment horizontal="right"/>
    </xf>
    <xf numFmtId="0" fontId="29" fillId="0" borderId="2" xfId="0" applyFont="1" applyBorder="1" applyAlignment="1">
      <alignment horizontal="left" vertical="top" wrapText="1"/>
    </xf>
    <xf numFmtId="4" fontId="29" fillId="0" borderId="12" xfId="0" applyNumberFormat="1" applyFont="1" applyBorder="1" applyAlignment="1">
      <alignment horizontal="right" vertical="top"/>
    </xf>
    <xf numFmtId="4" fontId="29" fillId="0" borderId="3" xfId="0" applyNumberFormat="1" applyFont="1" applyBorder="1" applyAlignment="1">
      <alignment horizontal="right" vertical="top"/>
    </xf>
    <xf numFmtId="0" fontId="29" fillId="0" borderId="5" xfId="0" applyFont="1" applyBorder="1" applyAlignment="1">
      <alignment horizontal="left" vertical="top" wrapText="1"/>
    </xf>
    <xf numFmtId="4" fontId="29" fillId="0" borderId="14" xfId="0" applyNumberFormat="1" applyFont="1" applyBorder="1" applyAlignment="1">
      <alignment horizontal="right" vertical="top"/>
    </xf>
    <xf numFmtId="4" fontId="29" fillId="0" borderId="7" xfId="0" applyNumberFormat="1" applyFont="1" applyBorder="1" applyAlignment="1">
      <alignment horizontal="right" vertical="top"/>
    </xf>
    <xf numFmtId="0" fontId="3" fillId="0" borderId="6" xfId="0" applyNumberFormat="1" applyFont="1" applyBorder="1" applyAlignment="1">
      <alignment horizontal="distributed" vertical="center" wrapText="1" indent="2"/>
    </xf>
    <xf numFmtId="0" fontId="3" fillId="0" borderId="5" xfId="0" applyNumberFormat="1" applyFont="1" applyBorder="1" applyAlignment="1">
      <alignment horizontal="distributed" vertical="center" wrapText="1" indent="2"/>
    </xf>
    <xf numFmtId="176" fontId="3" fillId="0" borderId="9" xfId="0" applyNumberFormat="1" applyFont="1" applyBorder="1" applyAlignment="1">
      <alignment horizontal="distributed" vertical="center" wrapText="1" indent="2"/>
    </xf>
    <xf numFmtId="0" fontId="3" fillId="0" borderId="10" xfId="0" applyFont="1" applyBorder="1" applyAlignment="1">
      <alignment horizontal="distributed" vertical="center" wrapText="1" indent="2"/>
    </xf>
    <xf numFmtId="3" fontId="9" fillId="0" borderId="0" xfId="1" applyNumberFormat="1" applyFont="1" applyBorder="1" applyAlignment="1">
      <alignment horizontal="right" vertical="center"/>
    </xf>
    <xf numFmtId="0" fontId="11" fillId="0" borderId="0" xfId="1" applyFont="1" applyAlignment="1">
      <alignment vertical="center"/>
    </xf>
    <xf numFmtId="3" fontId="9" fillId="0" borderId="0" xfId="1" applyNumberFormat="1" applyFont="1" applyBorder="1" applyAlignment="1">
      <alignment horizontal="left" vertical="center"/>
    </xf>
    <xf numFmtId="0" fontId="12" fillId="0" borderId="4" xfId="1" applyFont="1" applyBorder="1" applyAlignment="1">
      <alignment horizontal="left" vertical="top" wrapText="1"/>
    </xf>
    <xf numFmtId="0" fontId="6" fillId="0" borderId="4" xfId="1" applyFont="1" applyBorder="1" applyAlignment="1">
      <alignment horizontal="left" vertical="top" wrapText="1"/>
    </xf>
    <xf numFmtId="3" fontId="12" fillId="0" borderId="4" xfId="1" applyNumberFormat="1" applyFont="1" applyBorder="1" applyAlignment="1">
      <alignment horizontal="left" vertical="center"/>
    </xf>
    <xf numFmtId="3" fontId="12" fillId="0" borderId="4" xfId="1" applyNumberFormat="1" applyFont="1" applyBorder="1" applyAlignment="1">
      <alignment horizontal="right" vertical="center"/>
    </xf>
    <xf numFmtId="0" fontId="6" fillId="0" borderId="4" xfId="1" applyFont="1" applyBorder="1" applyAlignment="1">
      <alignment horizontal="right" vertical="center"/>
    </xf>
    <xf numFmtId="0" fontId="12" fillId="0" borderId="10" xfId="1" applyFont="1" applyBorder="1" applyAlignment="1">
      <alignment horizontal="distributed" vertical="center" wrapText="1" justifyLastLine="1"/>
    </xf>
    <xf numFmtId="0" fontId="12" fillId="0" borderId="1" xfId="1" applyFont="1" applyBorder="1" applyAlignment="1">
      <alignment horizontal="distributed" vertical="center" wrapText="1" justifyLastLine="1"/>
    </xf>
    <xf numFmtId="3" fontId="12" fillId="0" borderId="9" xfId="1" applyNumberFormat="1" applyFont="1" applyBorder="1" applyAlignment="1">
      <alignment horizontal="distributed" vertical="center" wrapText="1" justifyLastLine="1"/>
    </xf>
    <xf numFmtId="3" fontId="12" fillId="0" borderId="10" xfId="1" applyNumberFormat="1" applyFont="1" applyBorder="1" applyAlignment="1">
      <alignment horizontal="distributed" vertical="center" wrapText="1" justifyLastLine="1"/>
    </xf>
    <xf numFmtId="3" fontId="12" fillId="0" borderId="1" xfId="1" applyNumberFormat="1" applyFont="1" applyBorder="1" applyAlignment="1">
      <alignment horizontal="distributed" vertical="center" wrapText="1" justifyLastLine="1"/>
    </xf>
    <xf numFmtId="0" fontId="6" fillId="0" borderId="1" xfId="1" applyFont="1" applyBorder="1" applyAlignment="1">
      <alignment horizontal="distributed" vertical="center" wrapText="1" justifyLastLine="1"/>
    </xf>
    <xf numFmtId="3" fontId="12" fillId="0" borderId="8" xfId="1" applyNumberFormat="1" applyFont="1" applyBorder="1" applyAlignment="1">
      <alignment horizontal="distributed" vertical="center" wrapText="1" justifyLastLine="1"/>
    </xf>
    <xf numFmtId="3" fontId="12" fillId="0" borderId="7" xfId="1" applyNumberFormat="1" applyFont="1" applyBorder="1" applyAlignment="1">
      <alignment horizontal="distributed" vertical="center" wrapText="1" justifyLastLine="1"/>
    </xf>
    <xf numFmtId="0" fontId="22" fillId="0" borderId="7" xfId="1" applyBorder="1" applyAlignment="1">
      <alignment horizontal="distributed" vertical="center" wrapText="1" justifyLastLine="1"/>
    </xf>
    <xf numFmtId="3" fontId="12" fillId="0" borderId="13" xfId="1" applyNumberFormat="1" applyFont="1" applyBorder="1" applyAlignment="1">
      <alignment horizontal="distributed" vertical="center" wrapText="1" justifyLastLine="1"/>
    </xf>
    <xf numFmtId="0" fontId="22" fillId="0" borderId="14" xfId="1" applyBorder="1" applyAlignment="1">
      <alignment horizontal="distributed" vertical="center" wrapText="1" justifyLastLine="1"/>
    </xf>
    <xf numFmtId="3" fontId="12" fillId="0" borderId="15" xfId="1" applyNumberFormat="1" applyFont="1" applyBorder="1" applyAlignment="1">
      <alignment horizontal="distributed" vertical="center" wrapText="1" justifyLastLine="1"/>
    </xf>
    <xf numFmtId="0" fontId="22" fillId="0" borderId="4" xfId="1" applyBorder="1" applyAlignment="1">
      <alignment horizontal="distributed" vertical="center" wrapText="1" justifyLastLine="1"/>
    </xf>
    <xf numFmtId="0" fontId="23" fillId="0" borderId="0" xfId="1" applyFont="1" applyAlignment="1">
      <alignment horizontal="right" vertical="center"/>
    </xf>
    <xf numFmtId="0" fontId="22" fillId="0" borderId="4" xfId="1" applyBorder="1" applyAlignment="1">
      <alignment horizontal="right" vertical="center"/>
    </xf>
    <xf numFmtId="0" fontId="22" fillId="0" borderId="4" xfId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8" fillId="0" borderId="1" xfId="2" applyFont="1" applyBorder="1" applyAlignment="1">
      <alignment horizontal="distributed" vertical="center" justifyLastLine="1"/>
    </xf>
    <xf numFmtId="0" fontId="8" fillId="0" borderId="13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9" xfId="2" applyFont="1" applyBorder="1" applyAlignment="1">
      <alignment horizontal="distributed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49" fontId="26" fillId="0" borderId="0" xfId="0" applyNumberFormat="1" applyFont="1" applyBorder="1" applyAlignment="1">
      <alignment horizontal="left" vertical="center"/>
    </xf>
    <xf numFmtId="0" fontId="28" fillId="0" borderId="4" xfId="0" applyFont="1" applyBorder="1" applyAlignment="1">
      <alignment horizontal="right" vertical="center"/>
    </xf>
    <xf numFmtId="0" fontId="28" fillId="0" borderId="4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zoomScaleNormal="100" workbookViewId="0">
      <selection activeCell="A11" sqref="A11"/>
    </sheetView>
  </sheetViews>
  <sheetFormatPr defaultColWidth="9.109375" defaultRowHeight="24.9" customHeight="1"/>
  <cols>
    <col min="1" max="1" width="43.33203125" style="6" customWidth="1"/>
    <col min="2" max="2" width="25.44140625" style="5" customWidth="1"/>
    <col min="3" max="3" width="28.44140625" style="4" customWidth="1"/>
    <col min="4" max="4" width="8.33203125" style="2" customWidth="1"/>
    <col min="5" max="7" width="7.6640625" style="2" customWidth="1"/>
    <col min="8" max="10" width="5.6640625" style="2" customWidth="1"/>
    <col min="11" max="11" width="7.6640625" style="2" customWidth="1"/>
    <col min="12" max="16384" width="9.109375" style="2"/>
  </cols>
  <sheetData>
    <row r="1" spans="1:3" s="1" customFormat="1" ht="20.25" customHeight="1">
      <c r="A1" s="102" t="s">
        <v>0</v>
      </c>
      <c r="B1" s="104" t="s">
        <v>1</v>
      </c>
      <c r="C1" s="105"/>
    </row>
    <row r="2" spans="1:3" s="1" customFormat="1" ht="17.25" customHeight="1">
      <c r="A2" s="103"/>
      <c r="B2" s="3" t="s">
        <v>2</v>
      </c>
      <c r="C2" s="14" t="s">
        <v>3</v>
      </c>
    </row>
    <row r="3" spans="1:3" ht="24.9" customHeight="1">
      <c r="A3" s="10" t="s">
        <v>4</v>
      </c>
      <c r="B3" s="5">
        <v>38697088527</v>
      </c>
      <c r="C3" s="13">
        <v>70686344139</v>
      </c>
    </row>
    <row r="4" spans="1:3" ht="24.9" customHeight="1">
      <c r="A4" s="8" t="s">
        <v>5</v>
      </c>
      <c r="B4" s="5">
        <v>38697088527</v>
      </c>
      <c r="C4" s="11">
        <v>70686344139</v>
      </c>
    </row>
    <row r="5" spans="1:3" ht="24.9" customHeight="1">
      <c r="A5" s="8" t="s">
        <v>6</v>
      </c>
      <c r="B5" s="5">
        <v>38697088527</v>
      </c>
      <c r="C5" s="11">
        <v>70686344139</v>
      </c>
    </row>
    <row r="6" spans="1:3" ht="24.9" customHeight="1">
      <c r="A6" s="8" t="s">
        <v>7</v>
      </c>
      <c r="B6" s="5">
        <v>38697088527</v>
      </c>
      <c r="C6" s="11">
        <v>70686344139</v>
      </c>
    </row>
    <row r="7" spans="1:3" ht="31.2" customHeight="1">
      <c r="A7" s="8" t="s">
        <v>8</v>
      </c>
      <c r="B7" s="5" t="s">
        <v>9</v>
      </c>
      <c r="C7" s="11" t="s">
        <v>9</v>
      </c>
    </row>
    <row r="8" spans="1:3" ht="24.9" customHeight="1">
      <c r="A8" s="8"/>
      <c r="C8" s="11"/>
    </row>
    <row r="9" spans="1:3" ht="24.9" customHeight="1">
      <c r="A9" s="8"/>
      <c r="C9" s="11"/>
    </row>
    <row r="10" spans="1:3" ht="24.9" customHeight="1">
      <c r="A10" s="8"/>
      <c r="C10" s="11"/>
    </row>
    <row r="11" spans="1:3" ht="24.9" customHeight="1">
      <c r="A11" s="8"/>
      <c r="C11" s="11"/>
    </row>
    <row r="12" spans="1:3" ht="24.9" customHeight="1">
      <c r="A12" s="8"/>
      <c r="C12" s="11"/>
    </row>
    <row r="13" spans="1:3" ht="24.9" customHeight="1">
      <c r="A13" s="8"/>
      <c r="C13" s="11"/>
    </row>
    <row r="14" spans="1:3" ht="24.9" customHeight="1">
      <c r="A14" s="8"/>
      <c r="C14" s="11"/>
    </row>
    <row r="15" spans="1:3" ht="24.9" customHeight="1">
      <c r="A15" s="8"/>
      <c r="C15" s="11"/>
    </row>
    <row r="16" spans="1:3" ht="24.9" customHeight="1">
      <c r="A16" s="8"/>
      <c r="C16" s="11"/>
    </row>
    <row r="17" spans="1:3" ht="24.9" customHeight="1">
      <c r="A17" s="8"/>
      <c r="C17" s="11"/>
    </row>
    <row r="18" spans="1:3" ht="24.9" customHeight="1">
      <c r="A18" s="8"/>
      <c r="C18" s="11"/>
    </row>
    <row r="19" spans="1:3" ht="24.9" customHeight="1">
      <c r="A19" s="8"/>
      <c r="C19" s="11"/>
    </row>
    <row r="20" spans="1:3" ht="24.9" customHeight="1">
      <c r="A20" s="8"/>
      <c r="C20" s="11"/>
    </row>
    <row r="21" spans="1:3" ht="24.9" customHeight="1">
      <c r="A21" s="8"/>
      <c r="C21" s="11"/>
    </row>
    <row r="22" spans="1:3" ht="24.9" customHeight="1">
      <c r="A22" s="8"/>
      <c r="C22" s="11"/>
    </row>
    <row r="23" spans="1:3" ht="24.9" customHeight="1">
      <c r="A23" s="8"/>
      <c r="C23" s="11"/>
    </row>
    <row r="24" spans="1:3" ht="24.9" customHeight="1">
      <c r="A24" s="8"/>
      <c r="C24" s="11"/>
    </row>
    <row r="25" spans="1:3" ht="24.9" customHeight="1">
      <c r="A25" s="8"/>
      <c r="C25" s="11"/>
    </row>
    <row r="26" spans="1:3" ht="24.9" customHeight="1">
      <c r="A26" s="8"/>
      <c r="C26" s="11"/>
    </row>
    <row r="27" spans="1:3" ht="24.9" customHeight="1">
      <c r="A27" s="8"/>
      <c r="C27" s="11"/>
    </row>
    <row r="28" spans="1:3" ht="24.9" customHeight="1">
      <c r="A28" s="8"/>
      <c r="C28" s="11"/>
    </row>
    <row r="29" spans="1:3" ht="24.9" customHeight="1">
      <c r="A29" s="8"/>
      <c r="C29" s="11"/>
    </row>
    <row r="30" spans="1:3" ht="24.9" customHeight="1">
      <c r="A30" s="9"/>
      <c r="B30" s="7"/>
      <c r="C30" s="12"/>
    </row>
  </sheetData>
  <mergeCells count="2">
    <mergeCell ref="A1:A2"/>
    <mergeCell ref="B1:C1"/>
  </mergeCells>
  <phoneticPr fontId="0" type="noConversion"/>
  <printOptions horizontalCentered="1"/>
  <pageMargins left="0.70866141732283472" right="0.70866141732283472" top="1.3385826771653544" bottom="0.59055118110236227" header="0.47244094488188981" footer="0.31496062992125984"/>
  <pageSetup paperSize="9" orientation="portrait" useFirstPageNumber="1" r:id="rId1"/>
  <headerFooter alignWithMargins="0">
    <oddHeader xml:space="preserve">&amp;C&amp;15中央政府新式戰機採購特別預算年度會計報告
收入支出表&amp;U
&amp;14&amp;U中華民國109年度至111年度&amp;R
&amp;12
&amp;10單位:新臺幣元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WhiteSpace="0" zoomScale="112" zoomScaleNormal="112" zoomScaleSheetLayoutView="112" workbookViewId="0">
      <selection activeCell="F12" sqref="F12"/>
    </sheetView>
  </sheetViews>
  <sheetFormatPr defaultColWidth="9" defaultRowHeight="26.4" customHeight="1"/>
  <cols>
    <col min="1" max="1" width="2.88671875" style="36" customWidth="1"/>
    <col min="2" max="2" width="2.88671875" style="37" customWidth="1"/>
    <col min="3" max="4" width="3" style="37" customWidth="1"/>
    <col min="5" max="5" width="25.6640625" style="38" customWidth="1"/>
    <col min="6" max="6" width="13.44140625" style="39" customWidth="1"/>
    <col min="7" max="7" width="8.21875" style="39" customWidth="1"/>
    <col min="8" max="8" width="13.44140625" style="39" customWidth="1"/>
    <col min="9" max="9" width="14.44140625" style="39" customWidth="1"/>
    <col min="10" max="12" width="14.6640625" style="39" customWidth="1"/>
    <col min="13" max="13" width="12.21875" style="39" customWidth="1"/>
    <col min="14" max="14" width="14.6640625" style="39" customWidth="1"/>
    <col min="15" max="15" width="15.6640625" style="40" customWidth="1"/>
    <col min="16" max="16384" width="9" style="32"/>
  </cols>
  <sheetData>
    <row r="1" spans="1:15" s="18" customFormat="1" ht="21.9" customHeight="1">
      <c r="A1" s="15"/>
      <c r="B1" s="15"/>
      <c r="C1" s="15"/>
      <c r="D1" s="15"/>
      <c r="E1" s="106" t="s">
        <v>10</v>
      </c>
      <c r="F1" s="107"/>
      <c r="G1" s="107"/>
      <c r="H1" s="107"/>
      <c r="I1" s="107"/>
      <c r="J1" s="108" t="s">
        <v>11</v>
      </c>
      <c r="K1" s="108"/>
      <c r="L1" s="108"/>
      <c r="M1" s="107"/>
      <c r="N1" s="107"/>
      <c r="O1" s="107"/>
    </row>
    <row r="2" spans="1:15" s="18" customFormat="1" ht="21.9" customHeight="1">
      <c r="A2" s="15"/>
      <c r="B2" s="15"/>
      <c r="C2" s="15"/>
      <c r="D2" s="15"/>
      <c r="E2" s="19"/>
      <c r="F2" s="16"/>
      <c r="G2" s="16"/>
      <c r="H2" s="16"/>
      <c r="I2" s="16" t="s">
        <v>12</v>
      </c>
      <c r="J2" s="17" t="s">
        <v>13</v>
      </c>
      <c r="K2" s="17"/>
      <c r="L2" s="17"/>
      <c r="M2" s="17"/>
      <c r="N2" s="16"/>
      <c r="O2" s="16"/>
    </row>
    <row r="3" spans="1:15" s="22" customFormat="1" ht="16.5" customHeight="1">
      <c r="A3" s="109" t="s">
        <v>14</v>
      </c>
      <c r="B3" s="109"/>
      <c r="C3" s="109"/>
      <c r="D3" s="109"/>
      <c r="E3" s="110"/>
      <c r="F3" s="16"/>
      <c r="G3" s="16"/>
      <c r="H3" s="16"/>
      <c r="I3" s="20" t="s">
        <v>15</v>
      </c>
      <c r="J3" s="111" t="s">
        <v>16</v>
      </c>
      <c r="K3" s="111"/>
      <c r="L3" s="17"/>
      <c r="M3" s="17"/>
      <c r="N3" s="112" t="s">
        <v>17</v>
      </c>
      <c r="O3" s="113"/>
    </row>
    <row r="4" spans="1:15" s="22" customFormat="1" ht="26.4" customHeight="1">
      <c r="A4" s="114" t="s">
        <v>18</v>
      </c>
      <c r="B4" s="114"/>
      <c r="C4" s="114"/>
      <c r="D4" s="114"/>
      <c r="E4" s="115"/>
      <c r="F4" s="116" t="s">
        <v>19</v>
      </c>
      <c r="G4" s="117"/>
      <c r="H4" s="118"/>
      <c r="I4" s="24" t="s">
        <v>20</v>
      </c>
      <c r="J4" s="117" t="s">
        <v>21</v>
      </c>
      <c r="K4" s="118"/>
      <c r="L4" s="116" t="s">
        <v>22</v>
      </c>
      <c r="M4" s="117"/>
      <c r="N4" s="119"/>
      <c r="O4" s="120" t="s">
        <v>23</v>
      </c>
    </row>
    <row r="5" spans="1:15" s="22" customFormat="1" ht="38.4" customHeight="1">
      <c r="A5" s="23" t="s">
        <v>24</v>
      </c>
      <c r="B5" s="25" t="s">
        <v>25</v>
      </c>
      <c r="C5" s="25" t="s">
        <v>26</v>
      </c>
      <c r="D5" s="25" t="s">
        <v>27</v>
      </c>
      <c r="E5" s="25" t="s">
        <v>28</v>
      </c>
      <c r="F5" s="26" t="s">
        <v>29</v>
      </c>
      <c r="G5" s="26" t="s">
        <v>30</v>
      </c>
      <c r="H5" s="26" t="s">
        <v>31</v>
      </c>
      <c r="I5" s="26" t="s">
        <v>32</v>
      </c>
      <c r="J5" s="26" t="s">
        <v>33</v>
      </c>
      <c r="K5" s="26" t="s">
        <v>34</v>
      </c>
      <c r="L5" s="26" t="s">
        <v>35</v>
      </c>
      <c r="M5" s="26" t="s">
        <v>36</v>
      </c>
      <c r="N5" s="26" t="s">
        <v>34</v>
      </c>
      <c r="O5" s="121"/>
    </row>
    <row r="6" spans="1:15" ht="33.9" customHeight="1">
      <c r="A6" s="27" t="s">
        <v>37</v>
      </c>
      <c r="B6" s="28" t="s">
        <v>37</v>
      </c>
      <c r="C6" s="28" t="s">
        <v>37</v>
      </c>
      <c r="D6" s="28" t="s">
        <v>37</v>
      </c>
      <c r="E6" s="29" t="s">
        <v>34</v>
      </c>
      <c r="F6" s="30">
        <v>247228830000</v>
      </c>
      <c r="G6" s="30" t="s">
        <v>38</v>
      </c>
      <c r="H6" s="30">
        <v>247228830000</v>
      </c>
      <c r="I6" s="30">
        <v>40072782000</v>
      </c>
      <c r="J6" s="30">
        <v>2030000388</v>
      </c>
      <c r="K6" s="30">
        <v>42102782388</v>
      </c>
      <c r="L6" s="30">
        <v>38697088527</v>
      </c>
      <c r="M6" s="30" t="s">
        <v>38</v>
      </c>
      <c r="N6" s="30">
        <v>38697088527</v>
      </c>
      <c r="O6" s="31">
        <v>3405693861</v>
      </c>
    </row>
    <row r="7" spans="1:15" ht="32.4">
      <c r="A7" s="33" t="s">
        <v>39</v>
      </c>
      <c r="B7" s="34" t="s">
        <v>37</v>
      </c>
      <c r="C7" s="34" t="s">
        <v>37</v>
      </c>
      <c r="D7" s="34" t="s">
        <v>37</v>
      </c>
      <c r="E7" s="35" t="s">
        <v>40</v>
      </c>
      <c r="F7" s="30">
        <v>247228830000</v>
      </c>
      <c r="G7" s="30" t="s">
        <v>38</v>
      </c>
      <c r="H7" s="30">
        <v>247228830000</v>
      </c>
      <c r="I7" s="30">
        <v>40072782000</v>
      </c>
      <c r="J7" s="30">
        <v>2030000388</v>
      </c>
      <c r="K7" s="30">
        <v>42102782388</v>
      </c>
      <c r="L7" s="30">
        <v>38697088527</v>
      </c>
      <c r="M7" s="30" t="s">
        <v>38</v>
      </c>
      <c r="N7" s="30">
        <v>38697088527</v>
      </c>
      <c r="O7" s="31">
        <v>3405693861</v>
      </c>
    </row>
    <row r="8" spans="1:15" ht="32.4">
      <c r="A8" s="33" t="s">
        <v>37</v>
      </c>
      <c r="B8" s="34" t="s">
        <v>39</v>
      </c>
      <c r="C8" s="34" t="s">
        <v>37</v>
      </c>
      <c r="D8" s="34" t="s">
        <v>37</v>
      </c>
      <c r="E8" s="35" t="s">
        <v>41</v>
      </c>
      <c r="F8" s="30">
        <v>247228830000</v>
      </c>
      <c r="G8" s="30" t="s">
        <v>38</v>
      </c>
      <c r="H8" s="30">
        <v>247228830000</v>
      </c>
      <c r="I8" s="30">
        <v>40072782000</v>
      </c>
      <c r="J8" s="30">
        <v>2030000388</v>
      </c>
      <c r="K8" s="30">
        <v>42102782388</v>
      </c>
      <c r="L8" s="30">
        <v>38697088527</v>
      </c>
      <c r="M8" s="30" t="s">
        <v>38</v>
      </c>
      <c r="N8" s="30">
        <v>38697088527</v>
      </c>
      <c r="O8" s="31">
        <v>3405693861</v>
      </c>
    </row>
    <row r="9" spans="1:15" ht="32.4">
      <c r="A9" s="33" t="s">
        <v>37</v>
      </c>
      <c r="B9" s="34" t="s">
        <v>37</v>
      </c>
      <c r="C9" s="34" t="s">
        <v>39</v>
      </c>
      <c r="D9" s="34" t="s">
        <v>37</v>
      </c>
      <c r="E9" s="35" t="s">
        <v>42</v>
      </c>
      <c r="F9" s="30">
        <v>247228830000</v>
      </c>
      <c r="G9" s="30" t="s">
        <v>38</v>
      </c>
      <c r="H9" s="30">
        <v>247228830000</v>
      </c>
      <c r="I9" s="30">
        <v>40072782000</v>
      </c>
      <c r="J9" s="30">
        <v>2030000388</v>
      </c>
      <c r="K9" s="30">
        <v>42102782388</v>
      </c>
      <c r="L9" s="30">
        <v>38697088527</v>
      </c>
      <c r="M9" s="30" t="s">
        <v>38</v>
      </c>
      <c r="N9" s="30">
        <v>38697088527</v>
      </c>
      <c r="O9" s="31">
        <v>3405693861</v>
      </c>
    </row>
    <row r="10" spans="1:15" ht="32.4">
      <c r="A10" s="33" t="s">
        <v>37</v>
      </c>
      <c r="B10" s="34" t="s">
        <v>37</v>
      </c>
      <c r="C10" s="34" t="s">
        <v>37</v>
      </c>
      <c r="D10" s="34" t="s">
        <v>39</v>
      </c>
      <c r="E10" s="35" t="s">
        <v>43</v>
      </c>
      <c r="F10" s="30">
        <v>247228830000</v>
      </c>
      <c r="G10" s="30" t="s">
        <v>38</v>
      </c>
      <c r="H10" s="30">
        <v>247228830000</v>
      </c>
      <c r="I10" s="30">
        <v>40072782000</v>
      </c>
      <c r="J10" s="30">
        <v>2030000388</v>
      </c>
      <c r="K10" s="30">
        <v>42102782388</v>
      </c>
      <c r="L10" s="30">
        <v>38697088527</v>
      </c>
      <c r="M10" s="30" t="s">
        <v>38</v>
      </c>
      <c r="N10" s="30">
        <v>38697088527</v>
      </c>
      <c r="O10" s="31">
        <v>3405693861</v>
      </c>
    </row>
    <row r="27" spans="1:15" ht="30" customHeight="1"/>
    <row r="28" spans="1:15" ht="26.4" customHeight="1">
      <c r="A28" s="41"/>
      <c r="B28" s="42"/>
      <c r="C28" s="42"/>
      <c r="D28" s="42"/>
      <c r="E28" s="43"/>
      <c r="F28" s="44"/>
      <c r="G28" s="44"/>
      <c r="H28" s="44"/>
      <c r="I28" s="44"/>
      <c r="J28" s="44"/>
      <c r="K28" s="44"/>
      <c r="L28" s="44"/>
      <c r="M28" s="44"/>
      <c r="N28" s="44"/>
      <c r="O28" s="45"/>
    </row>
  </sheetData>
  <mergeCells count="10">
    <mergeCell ref="E1:I1"/>
    <mergeCell ref="J1:O1"/>
    <mergeCell ref="A3:E3"/>
    <mergeCell ref="J3:K3"/>
    <mergeCell ref="N3:O3"/>
    <mergeCell ref="A4:E4"/>
    <mergeCell ref="F4:H4"/>
    <mergeCell ref="J4:K4"/>
    <mergeCell ref="L4:N4"/>
    <mergeCell ref="O4:O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rstPageNumber="2" fitToWidth="2" pageOrder="overThenDown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110" zoomScaleNormal="110" workbookViewId="0">
      <selection activeCell="G12" sqref="G12"/>
    </sheetView>
  </sheetViews>
  <sheetFormatPr defaultColWidth="9" defaultRowHeight="26.4" customHeight="1"/>
  <cols>
    <col min="1" max="1" width="2.88671875" style="36" customWidth="1"/>
    <col min="2" max="2" width="2.88671875" style="37" customWidth="1"/>
    <col min="3" max="4" width="3" style="37" customWidth="1"/>
    <col min="5" max="5" width="25.6640625" style="38" customWidth="1"/>
    <col min="6" max="6" width="16.6640625" style="39" customWidth="1"/>
    <col min="7" max="7" width="13.88671875" style="39" customWidth="1"/>
    <col min="8" max="8" width="16.6640625" style="39" customWidth="1"/>
    <col min="9" max="10" width="17.109375" style="39" customWidth="1"/>
    <col min="11" max="11" width="15" style="39" customWidth="1"/>
    <col min="12" max="12" width="17.109375" style="39" customWidth="1"/>
    <col min="13" max="13" width="18.6640625" style="40" customWidth="1"/>
    <col min="14" max="16384" width="9" style="32"/>
  </cols>
  <sheetData>
    <row r="1" spans="1:13" s="18" customFormat="1" ht="21.9" customHeight="1">
      <c r="A1" s="46"/>
      <c r="B1" s="46"/>
      <c r="C1" s="46"/>
      <c r="D1" s="46"/>
      <c r="E1" s="106" t="s">
        <v>10</v>
      </c>
      <c r="F1" s="107"/>
      <c r="G1" s="107"/>
      <c r="H1" s="107"/>
      <c r="I1" s="108" t="s">
        <v>11</v>
      </c>
      <c r="J1" s="108"/>
      <c r="K1" s="107"/>
      <c r="L1" s="107"/>
      <c r="M1" s="47"/>
    </row>
    <row r="2" spans="1:13" s="18" customFormat="1" ht="21.9" customHeight="1">
      <c r="A2" s="46"/>
      <c r="B2" s="46"/>
      <c r="C2" s="46"/>
      <c r="D2" s="46"/>
      <c r="E2" s="19"/>
      <c r="F2" s="16"/>
      <c r="G2" s="106" t="s">
        <v>44</v>
      </c>
      <c r="H2" s="127"/>
      <c r="I2" s="17" t="s">
        <v>45</v>
      </c>
      <c r="J2" s="17"/>
      <c r="K2" s="17"/>
      <c r="L2" s="17"/>
      <c r="M2" s="47"/>
    </row>
    <row r="3" spans="1:13" s="22" customFormat="1" ht="16.5" customHeight="1">
      <c r="A3" s="109" t="s">
        <v>14</v>
      </c>
      <c r="B3" s="109"/>
      <c r="C3" s="109"/>
      <c r="D3" s="109"/>
      <c r="E3" s="110"/>
      <c r="F3" s="20"/>
      <c r="G3" s="112" t="s">
        <v>46</v>
      </c>
      <c r="H3" s="128"/>
      <c r="I3" s="21" t="s">
        <v>47</v>
      </c>
      <c r="J3" s="48"/>
      <c r="K3" s="48"/>
      <c r="L3" s="112" t="s">
        <v>17</v>
      </c>
      <c r="M3" s="129"/>
    </row>
    <row r="4" spans="1:13" s="22" customFormat="1" ht="26.4" customHeight="1">
      <c r="A4" s="114" t="s">
        <v>18</v>
      </c>
      <c r="B4" s="114"/>
      <c r="C4" s="114"/>
      <c r="D4" s="114"/>
      <c r="E4" s="115"/>
      <c r="F4" s="116" t="s">
        <v>19</v>
      </c>
      <c r="G4" s="117"/>
      <c r="H4" s="118"/>
      <c r="I4" s="123" t="s">
        <v>48</v>
      </c>
      <c r="J4" s="123" t="s">
        <v>49</v>
      </c>
      <c r="K4" s="123" t="s">
        <v>50</v>
      </c>
      <c r="L4" s="125" t="s">
        <v>23</v>
      </c>
      <c r="M4" s="120" t="s">
        <v>51</v>
      </c>
    </row>
    <row r="5" spans="1:13" s="22" customFormat="1" ht="35.4" customHeight="1">
      <c r="A5" s="23" t="s">
        <v>24</v>
      </c>
      <c r="B5" s="25" t="s">
        <v>25</v>
      </c>
      <c r="C5" s="25" t="s">
        <v>26</v>
      </c>
      <c r="D5" s="25" t="s">
        <v>27</v>
      </c>
      <c r="E5" s="25" t="s">
        <v>28</v>
      </c>
      <c r="F5" s="26" t="s">
        <v>29</v>
      </c>
      <c r="G5" s="26" t="s">
        <v>30</v>
      </c>
      <c r="H5" s="26" t="s">
        <v>34</v>
      </c>
      <c r="I5" s="124"/>
      <c r="J5" s="124"/>
      <c r="K5" s="124"/>
      <c r="L5" s="126"/>
      <c r="M5" s="122"/>
    </row>
    <row r="6" spans="1:13" ht="33.9" customHeight="1">
      <c r="A6" s="27" t="s">
        <v>37</v>
      </c>
      <c r="B6" s="28" t="s">
        <v>37</v>
      </c>
      <c r="C6" s="28" t="s">
        <v>37</v>
      </c>
      <c r="D6" s="28" t="s">
        <v>37</v>
      </c>
      <c r="E6" s="29" t="s">
        <v>52</v>
      </c>
      <c r="F6" s="30">
        <v>247228830000</v>
      </c>
      <c r="G6" s="30" t="s">
        <v>38</v>
      </c>
      <c r="H6" s="30">
        <v>247228830000</v>
      </c>
      <c r="I6" s="30">
        <v>74092038000</v>
      </c>
      <c r="J6" s="30">
        <v>70686344139</v>
      </c>
      <c r="K6" s="30" t="s">
        <v>38</v>
      </c>
      <c r="L6" s="30">
        <v>3405693861</v>
      </c>
      <c r="M6" s="31">
        <v>173136792000</v>
      </c>
    </row>
    <row r="7" spans="1:13" ht="32.4">
      <c r="A7" s="33" t="s">
        <v>39</v>
      </c>
      <c r="B7" s="34" t="s">
        <v>37</v>
      </c>
      <c r="C7" s="34" t="s">
        <v>37</v>
      </c>
      <c r="D7" s="34" t="s">
        <v>37</v>
      </c>
      <c r="E7" s="35" t="s">
        <v>40</v>
      </c>
      <c r="F7" s="30">
        <v>247228830000</v>
      </c>
      <c r="G7" s="30" t="s">
        <v>38</v>
      </c>
      <c r="H7" s="30">
        <v>247228830000</v>
      </c>
      <c r="I7" s="30">
        <v>74092038000</v>
      </c>
      <c r="J7" s="30">
        <v>70686344139</v>
      </c>
      <c r="K7" s="30" t="s">
        <v>38</v>
      </c>
      <c r="L7" s="30">
        <v>3405693861</v>
      </c>
      <c r="M7" s="31">
        <v>173136792000</v>
      </c>
    </row>
    <row r="8" spans="1:13" ht="32.4">
      <c r="A8" s="33" t="s">
        <v>37</v>
      </c>
      <c r="B8" s="34" t="s">
        <v>39</v>
      </c>
      <c r="C8" s="34" t="s">
        <v>37</v>
      </c>
      <c r="D8" s="34" t="s">
        <v>37</v>
      </c>
      <c r="E8" s="35" t="s">
        <v>41</v>
      </c>
      <c r="F8" s="30">
        <v>247228830000</v>
      </c>
      <c r="G8" s="30" t="s">
        <v>38</v>
      </c>
      <c r="H8" s="30">
        <v>247228830000</v>
      </c>
      <c r="I8" s="30">
        <v>74092038000</v>
      </c>
      <c r="J8" s="30">
        <v>70686344139</v>
      </c>
      <c r="K8" s="30" t="s">
        <v>38</v>
      </c>
      <c r="L8" s="30">
        <v>3405693861</v>
      </c>
      <c r="M8" s="31">
        <v>173136792000</v>
      </c>
    </row>
    <row r="9" spans="1:13" ht="32.4">
      <c r="A9" s="33" t="s">
        <v>37</v>
      </c>
      <c r="B9" s="34" t="s">
        <v>37</v>
      </c>
      <c r="C9" s="34" t="s">
        <v>39</v>
      </c>
      <c r="D9" s="34" t="s">
        <v>37</v>
      </c>
      <c r="E9" s="35" t="s">
        <v>42</v>
      </c>
      <c r="F9" s="30">
        <v>247228830000</v>
      </c>
      <c r="G9" s="30" t="s">
        <v>38</v>
      </c>
      <c r="H9" s="30">
        <v>247228830000</v>
      </c>
      <c r="I9" s="30">
        <v>74092038000</v>
      </c>
      <c r="J9" s="30">
        <v>70686344139</v>
      </c>
      <c r="K9" s="30" t="s">
        <v>38</v>
      </c>
      <c r="L9" s="30">
        <v>3405693861</v>
      </c>
      <c r="M9" s="31">
        <v>173136792000</v>
      </c>
    </row>
    <row r="10" spans="1:13" ht="32.4">
      <c r="A10" s="33" t="s">
        <v>37</v>
      </c>
      <c r="B10" s="34" t="s">
        <v>37</v>
      </c>
      <c r="C10" s="34" t="s">
        <v>37</v>
      </c>
      <c r="D10" s="34" t="s">
        <v>39</v>
      </c>
      <c r="E10" s="35" t="s">
        <v>43</v>
      </c>
      <c r="F10" s="30">
        <v>247228830000</v>
      </c>
      <c r="G10" s="30" t="s">
        <v>38</v>
      </c>
      <c r="H10" s="30">
        <v>247228830000</v>
      </c>
      <c r="I10" s="30">
        <v>74092038000</v>
      </c>
      <c r="J10" s="30">
        <v>70686344139</v>
      </c>
      <c r="K10" s="30" t="s">
        <v>38</v>
      </c>
      <c r="L10" s="30">
        <v>3405693861</v>
      </c>
      <c r="M10" s="31">
        <v>173136792000</v>
      </c>
    </row>
    <row r="28" spans="1:13" ht="26.4" customHeight="1">
      <c r="A28" s="41"/>
      <c r="B28" s="42"/>
      <c r="C28" s="42"/>
      <c r="D28" s="42"/>
      <c r="E28" s="43"/>
      <c r="F28" s="44"/>
      <c r="G28" s="44"/>
      <c r="H28" s="44"/>
      <c r="I28" s="44"/>
      <c r="J28" s="44"/>
      <c r="K28" s="44"/>
      <c r="L28" s="44"/>
      <c r="M28" s="45"/>
    </row>
  </sheetData>
  <mergeCells count="13">
    <mergeCell ref="E1:H1"/>
    <mergeCell ref="I1:L1"/>
    <mergeCell ref="G2:H2"/>
    <mergeCell ref="A3:E3"/>
    <mergeCell ref="G3:H3"/>
    <mergeCell ref="L3:M3"/>
    <mergeCell ref="M4:M5"/>
    <mergeCell ref="A4:E4"/>
    <mergeCell ref="F4:H4"/>
    <mergeCell ref="I4:I5"/>
    <mergeCell ref="J4:J5"/>
    <mergeCell ref="K4:K5"/>
    <mergeCell ref="L4:L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rstPageNumber="2" pageOrder="overThenDown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E9" sqref="E9"/>
    </sheetView>
  </sheetViews>
  <sheetFormatPr defaultRowHeight="13.8"/>
  <cols>
    <col min="1" max="1" width="22.44140625" bestFit="1" customWidth="1"/>
    <col min="2" max="2" width="14.109375" bestFit="1" customWidth="1"/>
    <col min="3" max="3" width="20.33203125" customWidth="1"/>
    <col min="4" max="4" width="24.88671875" bestFit="1" customWidth="1"/>
    <col min="5" max="5" width="19.77734375" customWidth="1"/>
    <col min="6" max="6" width="12.6640625" bestFit="1" customWidth="1"/>
    <col min="7" max="7" width="15.33203125" bestFit="1" customWidth="1"/>
    <col min="8" max="8" width="17.88671875" customWidth="1"/>
    <col min="9" max="9" width="17.77734375" bestFit="1" customWidth="1"/>
  </cols>
  <sheetData>
    <row r="1" spans="1:9" ht="22.2">
      <c r="A1" s="130" t="s">
        <v>53</v>
      </c>
      <c r="B1" s="130"/>
      <c r="C1" s="130"/>
      <c r="D1" s="130"/>
      <c r="E1" s="49" t="s">
        <v>54</v>
      </c>
      <c r="F1" s="50"/>
      <c r="G1" s="50"/>
      <c r="H1" s="50"/>
      <c r="I1" s="50"/>
    </row>
    <row r="2" spans="1:9" ht="22.2">
      <c r="A2" s="51"/>
      <c r="B2" s="51"/>
      <c r="C2" s="51"/>
      <c r="D2" s="52" t="s">
        <v>55</v>
      </c>
      <c r="E2" s="49" t="s">
        <v>56</v>
      </c>
      <c r="F2" s="49"/>
      <c r="G2" s="51"/>
      <c r="H2" s="51"/>
      <c r="I2" s="53"/>
    </row>
    <row r="3" spans="1:9" ht="16.2">
      <c r="A3" s="54"/>
      <c r="B3" s="54"/>
      <c r="C3" s="54"/>
      <c r="D3" s="55" t="s">
        <v>15</v>
      </c>
      <c r="E3" s="56" t="s">
        <v>16</v>
      </c>
      <c r="F3" s="57"/>
      <c r="G3" s="54"/>
      <c r="H3" s="54"/>
      <c r="I3" s="58" t="s">
        <v>17</v>
      </c>
    </row>
    <row r="4" spans="1:9" ht="16.2">
      <c r="A4" s="131" t="s">
        <v>57</v>
      </c>
      <c r="B4" s="132" t="s">
        <v>58</v>
      </c>
      <c r="C4" s="132"/>
      <c r="D4" s="132"/>
      <c r="E4" s="133" t="s">
        <v>59</v>
      </c>
      <c r="F4" s="133"/>
      <c r="G4" s="133"/>
      <c r="H4" s="133" t="s">
        <v>60</v>
      </c>
      <c r="I4" s="134" t="s">
        <v>61</v>
      </c>
    </row>
    <row r="5" spans="1:9" ht="32.4">
      <c r="A5" s="131"/>
      <c r="B5" s="60" t="s">
        <v>62</v>
      </c>
      <c r="C5" s="61" t="s">
        <v>63</v>
      </c>
      <c r="D5" s="59" t="s">
        <v>64</v>
      </c>
      <c r="E5" s="62" t="s">
        <v>32</v>
      </c>
      <c r="F5" s="63" t="s">
        <v>33</v>
      </c>
      <c r="G5" s="60" t="s">
        <v>65</v>
      </c>
      <c r="H5" s="133"/>
      <c r="I5" s="134"/>
    </row>
    <row r="6" spans="1:9" ht="15">
      <c r="A6" s="64" t="s">
        <v>66</v>
      </c>
      <c r="B6" s="65">
        <f>B7+B11</f>
        <v>247228830000</v>
      </c>
      <c r="C6" s="66">
        <f>C7</f>
        <v>0</v>
      </c>
      <c r="D6" s="65">
        <f t="shared" ref="D6:D11" si="0">B6+C6</f>
        <v>247228830000</v>
      </c>
      <c r="E6" s="67">
        <f>E7+E11</f>
        <v>40072782000</v>
      </c>
      <c r="F6" s="67">
        <f>F7+F11</f>
        <v>34019256000</v>
      </c>
      <c r="G6" s="68">
        <f t="shared" ref="G6:G11" si="1">E6+F6</f>
        <v>74092038000</v>
      </c>
      <c r="H6" s="66">
        <f>H7</f>
        <v>0</v>
      </c>
      <c r="I6" s="69">
        <f t="shared" ref="I6:I11" si="2">G6-H6</f>
        <v>74092038000</v>
      </c>
    </row>
    <row r="7" spans="1:9" ht="15">
      <c r="A7" s="70" t="s">
        <v>67</v>
      </c>
      <c r="B7" s="65">
        <f>B8</f>
        <v>232228830000</v>
      </c>
      <c r="C7" s="66">
        <v>0</v>
      </c>
      <c r="D7" s="65">
        <f t="shared" si="0"/>
        <v>232228830000</v>
      </c>
      <c r="E7" s="71">
        <f>E8</f>
        <v>35092038000</v>
      </c>
      <c r="F7" s="67">
        <f>F8</f>
        <v>24000000000</v>
      </c>
      <c r="G7" s="72">
        <f t="shared" si="1"/>
        <v>59092038000</v>
      </c>
      <c r="H7" s="66">
        <f>H8</f>
        <v>0</v>
      </c>
      <c r="I7" s="73">
        <f t="shared" si="2"/>
        <v>59092038000</v>
      </c>
    </row>
    <row r="8" spans="1:9" ht="15">
      <c r="A8" s="70" t="s">
        <v>68</v>
      </c>
      <c r="B8" s="65">
        <f>B9+B10</f>
        <v>232228830000</v>
      </c>
      <c r="C8" s="66">
        <v>0</v>
      </c>
      <c r="D8" s="65">
        <f t="shared" si="0"/>
        <v>232228830000</v>
      </c>
      <c r="E8" s="71">
        <f>E9+E10</f>
        <v>35092038000</v>
      </c>
      <c r="F8" s="67">
        <f>F9+F10</f>
        <v>24000000000</v>
      </c>
      <c r="G8" s="72">
        <f t="shared" si="1"/>
        <v>59092038000</v>
      </c>
      <c r="H8" s="66">
        <f>H9+H10</f>
        <v>0</v>
      </c>
      <c r="I8" s="73">
        <f t="shared" si="2"/>
        <v>59092038000</v>
      </c>
    </row>
    <row r="9" spans="1:9" ht="15">
      <c r="A9" s="74" t="s">
        <v>69</v>
      </c>
      <c r="B9" s="75">
        <v>0</v>
      </c>
      <c r="C9" s="66">
        <v>0</v>
      </c>
      <c r="D9" s="75">
        <f t="shared" si="0"/>
        <v>0</v>
      </c>
      <c r="E9" s="75">
        <v>0</v>
      </c>
      <c r="F9" s="66">
        <v>0</v>
      </c>
      <c r="G9" s="66">
        <f t="shared" si="1"/>
        <v>0</v>
      </c>
      <c r="H9" s="66">
        <v>0</v>
      </c>
      <c r="I9" s="76">
        <f t="shared" si="2"/>
        <v>0</v>
      </c>
    </row>
    <row r="10" spans="1:9" ht="15">
      <c r="A10" s="74" t="s">
        <v>70</v>
      </c>
      <c r="B10" s="65">
        <v>232228830000</v>
      </c>
      <c r="C10" s="66">
        <v>0</v>
      </c>
      <c r="D10" s="65">
        <f t="shared" si="0"/>
        <v>232228830000</v>
      </c>
      <c r="E10" s="71">
        <v>35092038000</v>
      </c>
      <c r="F10" s="67">
        <v>24000000000</v>
      </c>
      <c r="G10" s="72">
        <f t="shared" si="1"/>
        <v>59092038000</v>
      </c>
      <c r="H10" s="66">
        <v>0</v>
      </c>
      <c r="I10" s="73">
        <f t="shared" si="2"/>
        <v>59092038000</v>
      </c>
    </row>
    <row r="11" spans="1:9" ht="15">
      <c r="A11" s="70" t="s">
        <v>71</v>
      </c>
      <c r="B11" s="65">
        <v>15000000000</v>
      </c>
      <c r="C11" s="66">
        <v>0</v>
      </c>
      <c r="D11" s="65">
        <f t="shared" si="0"/>
        <v>15000000000</v>
      </c>
      <c r="E11" s="65">
        <v>4980744000</v>
      </c>
      <c r="F11" s="67">
        <v>10019256000</v>
      </c>
      <c r="G11" s="68">
        <f t="shared" si="1"/>
        <v>15000000000</v>
      </c>
      <c r="H11" s="66">
        <f>H12</f>
        <v>0</v>
      </c>
      <c r="I11" s="69">
        <f t="shared" si="2"/>
        <v>15000000000</v>
      </c>
    </row>
    <row r="12" spans="1:9" ht="15">
      <c r="A12" s="77"/>
      <c r="B12" s="78"/>
      <c r="C12" s="78"/>
      <c r="D12" s="79"/>
      <c r="E12" s="79"/>
      <c r="F12" s="78"/>
      <c r="G12" s="78"/>
      <c r="H12" s="78"/>
      <c r="I12" s="80"/>
    </row>
    <row r="13" spans="1:9">
      <c r="A13" s="81"/>
      <c r="B13" s="78"/>
      <c r="C13" s="78"/>
      <c r="D13" s="79"/>
      <c r="E13" s="79"/>
      <c r="F13" s="78"/>
      <c r="G13" s="78"/>
      <c r="H13" s="78"/>
      <c r="I13" s="80"/>
    </row>
    <row r="14" spans="1:9" ht="15">
      <c r="A14" s="77"/>
      <c r="B14" s="78"/>
      <c r="C14" s="78"/>
      <c r="D14" s="79"/>
      <c r="E14" s="79"/>
      <c r="F14" s="78"/>
      <c r="G14" s="78"/>
      <c r="H14" s="78"/>
      <c r="I14" s="80"/>
    </row>
    <row r="15" spans="1:9" ht="16.2">
      <c r="A15" s="82"/>
      <c r="B15" s="78"/>
      <c r="C15" s="78"/>
      <c r="D15" s="79"/>
      <c r="E15" s="79"/>
      <c r="F15" s="78"/>
      <c r="G15" s="78"/>
      <c r="H15" s="78"/>
      <c r="I15" s="80"/>
    </row>
    <row r="16" spans="1:9" ht="15">
      <c r="A16" s="77"/>
      <c r="B16" s="78"/>
      <c r="C16" s="78"/>
      <c r="D16" s="79"/>
      <c r="E16" s="79"/>
      <c r="F16" s="78"/>
      <c r="G16" s="78"/>
      <c r="H16" s="78"/>
      <c r="I16" s="80"/>
    </row>
    <row r="17" spans="1:9" ht="15">
      <c r="A17" s="77"/>
      <c r="B17" s="78"/>
      <c r="C17" s="78"/>
      <c r="D17" s="79"/>
      <c r="E17" s="79"/>
      <c r="F17" s="78"/>
      <c r="G17" s="78"/>
      <c r="H17" s="78"/>
      <c r="I17" s="80"/>
    </row>
    <row r="18" spans="1:9" ht="15">
      <c r="A18" s="77"/>
      <c r="B18" s="78"/>
      <c r="C18" s="78"/>
      <c r="D18" s="79"/>
      <c r="E18" s="79"/>
      <c r="F18" s="78"/>
      <c r="G18" s="78"/>
      <c r="H18" s="78"/>
      <c r="I18" s="80"/>
    </row>
    <row r="19" spans="1:9" ht="15">
      <c r="A19" s="77"/>
      <c r="B19" s="78"/>
      <c r="C19" s="78"/>
      <c r="D19" s="79"/>
      <c r="E19" s="79"/>
      <c r="F19" s="78"/>
      <c r="G19" s="78"/>
      <c r="H19" s="78"/>
      <c r="I19" s="80"/>
    </row>
    <row r="20" spans="1:9" ht="15">
      <c r="A20" s="77"/>
      <c r="B20" s="78"/>
      <c r="C20" s="78"/>
      <c r="D20" s="79"/>
      <c r="E20" s="79"/>
      <c r="F20" s="78"/>
      <c r="G20" s="78"/>
      <c r="H20" s="78"/>
      <c r="I20" s="80"/>
    </row>
    <row r="21" spans="1:9" ht="15">
      <c r="A21" s="77"/>
      <c r="B21" s="78"/>
      <c r="C21" s="78"/>
      <c r="D21" s="79"/>
      <c r="E21" s="79"/>
      <c r="F21" s="78"/>
      <c r="G21" s="78"/>
      <c r="H21" s="78"/>
      <c r="I21" s="80"/>
    </row>
    <row r="22" spans="1:9" ht="15">
      <c r="A22" s="77"/>
      <c r="B22" s="78"/>
      <c r="C22" s="78"/>
      <c r="D22" s="79"/>
      <c r="E22" s="79"/>
      <c r="F22" s="78"/>
      <c r="G22" s="78"/>
      <c r="H22" s="78"/>
      <c r="I22" s="80"/>
    </row>
    <row r="23" spans="1:9" ht="15">
      <c r="A23" s="77"/>
      <c r="B23" s="78"/>
      <c r="C23" s="78"/>
      <c r="D23" s="79"/>
      <c r="E23" s="79"/>
      <c r="F23" s="78"/>
      <c r="G23" s="78"/>
      <c r="H23" s="78"/>
      <c r="I23" s="80"/>
    </row>
    <row r="24" spans="1:9" ht="16.2">
      <c r="A24" s="82"/>
      <c r="B24" s="78"/>
      <c r="C24" s="78"/>
      <c r="D24" s="79"/>
      <c r="E24" s="79"/>
      <c r="F24" s="78"/>
      <c r="G24" s="78"/>
      <c r="H24" s="78"/>
      <c r="I24" s="80"/>
    </row>
    <row r="25" spans="1:9" ht="15">
      <c r="A25" s="77"/>
      <c r="B25" s="78"/>
      <c r="C25" s="78"/>
      <c r="D25" s="79"/>
      <c r="E25" s="79"/>
      <c r="F25" s="78"/>
      <c r="G25" s="78"/>
      <c r="H25" s="78"/>
      <c r="I25" s="80"/>
    </row>
    <row r="26" spans="1:9" ht="15">
      <c r="A26" s="77"/>
      <c r="B26" s="78"/>
      <c r="C26" s="78"/>
      <c r="D26" s="79"/>
      <c r="E26" s="79"/>
      <c r="F26" s="78"/>
      <c r="G26" s="78"/>
      <c r="H26" s="78"/>
      <c r="I26" s="80"/>
    </row>
    <row r="27" spans="1:9" ht="15">
      <c r="A27" s="77"/>
      <c r="B27" s="78"/>
      <c r="C27" s="78"/>
      <c r="D27" s="79"/>
      <c r="E27" s="79"/>
      <c r="F27" s="78"/>
      <c r="G27" s="78"/>
      <c r="H27" s="78"/>
      <c r="I27" s="80"/>
    </row>
    <row r="28" spans="1:9" ht="15">
      <c r="A28" s="77"/>
      <c r="B28" s="78"/>
      <c r="C28" s="78"/>
      <c r="D28" s="79"/>
      <c r="E28" s="79"/>
      <c r="F28" s="78"/>
      <c r="G28" s="78"/>
      <c r="H28" s="78"/>
      <c r="I28" s="80"/>
    </row>
    <row r="29" spans="1:9" ht="16.2">
      <c r="A29" s="82"/>
      <c r="B29" s="78"/>
      <c r="C29" s="78"/>
      <c r="D29" s="79"/>
      <c r="E29" s="79"/>
      <c r="F29" s="78"/>
      <c r="G29" s="78"/>
      <c r="H29" s="78"/>
      <c r="I29" s="80"/>
    </row>
    <row r="30" spans="1:9" ht="16.2">
      <c r="A30" s="82"/>
      <c r="B30" s="78"/>
      <c r="C30" s="78"/>
      <c r="D30" s="79"/>
      <c r="E30" s="79"/>
      <c r="F30" s="78"/>
      <c r="G30" s="78"/>
      <c r="H30" s="78"/>
      <c r="I30" s="80"/>
    </row>
    <row r="31" spans="1:9" ht="16.2">
      <c r="A31" s="82"/>
      <c r="B31" s="78"/>
      <c r="C31" s="78"/>
      <c r="D31" s="79"/>
      <c r="E31" s="79"/>
      <c r="F31" s="78"/>
      <c r="G31" s="78"/>
      <c r="H31" s="78"/>
      <c r="I31" s="80"/>
    </row>
    <row r="32" spans="1:9" ht="15">
      <c r="A32" s="83"/>
      <c r="B32" s="84"/>
      <c r="C32" s="84"/>
      <c r="D32" s="85"/>
      <c r="E32" s="85"/>
      <c r="F32" s="84"/>
      <c r="G32" s="84"/>
      <c r="H32" s="84"/>
      <c r="I32" s="86"/>
    </row>
  </sheetData>
  <mergeCells count="6">
    <mergeCell ref="A1:D1"/>
    <mergeCell ref="A4:A5"/>
    <mergeCell ref="B4:D4"/>
    <mergeCell ref="E4:G4"/>
    <mergeCell ref="H4:H5"/>
    <mergeCell ref="I4:I5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M13" sqref="M13"/>
    </sheetView>
  </sheetViews>
  <sheetFormatPr defaultRowHeight="13.8"/>
  <cols>
    <col min="1" max="1" width="26.109375" customWidth="1"/>
    <col min="2" max="2" width="14.109375" bestFit="1" customWidth="1"/>
    <col min="3" max="3" width="17.77734375" bestFit="1" customWidth="1"/>
    <col min="4" max="4" width="13.6640625" bestFit="1" customWidth="1"/>
    <col min="5" max="5" width="21.21875" customWidth="1"/>
    <col min="6" max="8" width="17.77734375" bestFit="1" customWidth="1"/>
  </cols>
  <sheetData>
    <row r="1" spans="1:8" ht="22.2">
      <c r="A1" s="130" t="s">
        <v>53</v>
      </c>
      <c r="B1" s="130"/>
      <c r="C1" s="130"/>
      <c r="D1" s="130"/>
      <c r="E1" s="49" t="s">
        <v>54</v>
      </c>
      <c r="F1" s="87"/>
      <c r="G1" s="87"/>
      <c r="H1" s="88"/>
    </row>
    <row r="2" spans="1:8" ht="22.2">
      <c r="A2" s="89"/>
      <c r="B2" s="137" t="s">
        <v>72</v>
      </c>
      <c r="C2" s="137"/>
      <c r="D2" s="137"/>
      <c r="E2" s="138" t="s">
        <v>73</v>
      </c>
      <c r="F2" s="138"/>
      <c r="G2" s="138"/>
      <c r="H2" s="90"/>
    </row>
    <row r="3" spans="1:8" ht="16.2">
      <c r="A3" s="91"/>
      <c r="B3" s="139" t="s">
        <v>74</v>
      </c>
      <c r="C3" s="139"/>
      <c r="D3" s="139"/>
      <c r="E3" s="140" t="s">
        <v>47</v>
      </c>
      <c r="F3" s="140"/>
      <c r="G3" s="140"/>
      <c r="H3" s="92" t="s">
        <v>17</v>
      </c>
    </row>
    <row r="4" spans="1:8" ht="16.2">
      <c r="A4" s="141" t="s">
        <v>75</v>
      </c>
      <c r="B4" s="142" t="s">
        <v>76</v>
      </c>
      <c r="C4" s="142"/>
      <c r="D4" s="142"/>
      <c r="E4" s="143" t="s">
        <v>77</v>
      </c>
      <c r="F4" s="143" t="s">
        <v>78</v>
      </c>
      <c r="G4" s="143" t="s">
        <v>79</v>
      </c>
      <c r="H4" s="135" t="s">
        <v>80</v>
      </c>
    </row>
    <row r="5" spans="1:8">
      <c r="A5" s="141"/>
      <c r="B5" s="136" t="s">
        <v>62</v>
      </c>
      <c r="C5" s="136" t="s">
        <v>81</v>
      </c>
      <c r="D5" s="136" t="s">
        <v>64</v>
      </c>
      <c r="E5" s="143"/>
      <c r="F5" s="143"/>
      <c r="G5" s="143"/>
      <c r="H5" s="135"/>
    </row>
    <row r="6" spans="1:8">
      <c r="A6" s="141"/>
      <c r="B6" s="136"/>
      <c r="C6" s="136"/>
      <c r="D6" s="136"/>
      <c r="E6" s="143"/>
      <c r="F6" s="143"/>
      <c r="G6" s="143"/>
      <c r="H6" s="135"/>
    </row>
    <row r="7" spans="1:8" ht="15">
      <c r="A7" s="93" t="s">
        <v>82</v>
      </c>
      <c r="B7" s="65">
        <f>B8+B12</f>
        <v>247228830000</v>
      </c>
      <c r="C7" s="75">
        <f>C8</f>
        <v>0</v>
      </c>
      <c r="D7" s="65">
        <f t="shared" ref="D7:D12" si="0">B7+C7</f>
        <v>247228830000</v>
      </c>
      <c r="E7" s="65">
        <f>E8+E12</f>
        <v>74092038000</v>
      </c>
      <c r="F7" s="75">
        <f>F8</f>
        <v>0</v>
      </c>
      <c r="G7" s="65">
        <f t="shared" ref="G7:G12" si="1">E7-F7</f>
        <v>74092038000</v>
      </c>
      <c r="H7" s="94">
        <f>D7-E7</f>
        <v>173136792000</v>
      </c>
    </row>
    <row r="8" spans="1:8" ht="15">
      <c r="A8" s="74" t="s">
        <v>67</v>
      </c>
      <c r="B8" s="65">
        <f>B9</f>
        <v>232228830000</v>
      </c>
      <c r="C8" s="75">
        <f>C9</f>
        <v>0</v>
      </c>
      <c r="D8" s="65">
        <f t="shared" si="0"/>
        <v>232228830000</v>
      </c>
      <c r="E8" s="71">
        <f>E9</f>
        <v>59092038000</v>
      </c>
      <c r="F8" s="75">
        <f>F9</f>
        <v>0</v>
      </c>
      <c r="G8" s="71">
        <f t="shared" si="1"/>
        <v>59092038000</v>
      </c>
      <c r="H8" s="95">
        <f>D8-E8</f>
        <v>173136792000</v>
      </c>
    </row>
    <row r="9" spans="1:8" ht="15">
      <c r="A9" s="74" t="s">
        <v>83</v>
      </c>
      <c r="B9" s="65">
        <f>B10+B11</f>
        <v>232228830000</v>
      </c>
      <c r="C9" s="75">
        <f>C10+C11</f>
        <v>0</v>
      </c>
      <c r="D9" s="65">
        <f t="shared" si="0"/>
        <v>232228830000</v>
      </c>
      <c r="E9" s="71">
        <f>E10+E11</f>
        <v>59092038000</v>
      </c>
      <c r="F9" s="75">
        <f>F11+F10</f>
        <v>0</v>
      </c>
      <c r="G9" s="71">
        <f t="shared" si="1"/>
        <v>59092038000</v>
      </c>
      <c r="H9" s="95">
        <f>D9-E9</f>
        <v>173136792000</v>
      </c>
    </row>
    <row r="10" spans="1:8" ht="15">
      <c r="A10" s="74" t="s">
        <v>69</v>
      </c>
      <c r="B10" s="75">
        <v>0</v>
      </c>
      <c r="C10" s="75">
        <v>0</v>
      </c>
      <c r="D10" s="75">
        <f t="shared" si="0"/>
        <v>0</v>
      </c>
      <c r="E10" s="75">
        <v>0</v>
      </c>
      <c r="F10" s="75">
        <v>0</v>
      </c>
      <c r="G10" s="75">
        <f t="shared" si="1"/>
        <v>0</v>
      </c>
      <c r="H10" s="95" t="s">
        <v>38</v>
      </c>
    </row>
    <row r="11" spans="1:8" ht="15">
      <c r="A11" s="74" t="s">
        <v>70</v>
      </c>
      <c r="B11" s="65">
        <v>232228830000</v>
      </c>
      <c r="C11" s="75">
        <v>0</v>
      </c>
      <c r="D11" s="65">
        <f t="shared" si="0"/>
        <v>232228830000</v>
      </c>
      <c r="E11" s="71">
        <v>59092038000</v>
      </c>
      <c r="F11" s="75">
        <v>0</v>
      </c>
      <c r="G11" s="71">
        <f t="shared" si="1"/>
        <v>59092038000</v>
      </c>
      <c r="H11" s="95">
        <f>D11-E11</f>
        <v>173136792000</v>
      </c>
    </row>
    <row r="12" spans="1:8" ht="15">
      <c r="A12" s="74" t="s">
        <v>71</v>
      </c>
      <c r="B12" s="65">
        <v>15000000000</v>
      </c>
      <c r="C12" s="75">
        <f>C13</f>
        <v>0</v>
      </c>
      <c r="D12" s="65">
        <f t="shared" si="0"/>
        <v>15000000000</v>
      </c>
      <c r="E12" s="65">
        <v>15000000000</v>
      </c>
      <c r="F12" s="75">
        <f>F13</f>
        <v>0</v>
      </c>
      <c r="G12" s="65">
        <f t="shared" si="1"/>
        <v>15000000000</v>
      </c>
      <c r="H12" s="95" t="s">
        <v>38</v>
      </c>
    </row>
    <row r="13" spans="1:8">
      <c r="A13" s="96"/>
      <c r="B13" s="97"/>
      <c r="C13" s="97"/>
      <c r="D13" s="97"/>
      <c r="E13" s="97"/>
      <c r="F13" s="97"/>
      <c r="G13" s="97"/>
      <c r="H13" s="98"/>
    </row>
    <row r="14" spans="1:8">
      <c r="A14" s="96"/>
      <c r="B14" s="97"/>
      <c r="C14" s="97"/>
      <c r="D14" s="97"/>
      <c r="E14" s="97"/>
      <c r="F14" s="97"/>
      <c r="G14" s="97"/>
      <c r="H14" s="98"/>
    </row>
    <row r="15" spans="1:8">
      <c r="A15" s="96"/>
      <c r="B15" s="97"/>
      <c r="C15" s="97"/>
      <c r="D15" s="97"/>
      <c r="E15" s="97"/>
      <c r="F15" s="97"/>
      <c r="G15" s="97"/>
      <c r="H15" s="98"/>
    </row>
    <row r="16" spans="1:8">
      <c r="A16" s="96"/>
      <c r="B16" s="97"/>
      <c r="C16" s="97"/>
      <c r="D16" s="97"/>
      <c r="E16" s="97"/>
      <c r="F16" s="97"/>
      <c r="G16" s="97"/>
      <c r="H16" s="98"/>
    </row>
    <row r="17" spans="1:8">
      <c r="A17" s="96"/>
      <c r="B17" s="97"/>
      <c r="C17" s="97"/>
      <c r="D17" s="97"/>
      <c r="E17" s="97"/>
      <c r="F17" s="97"/>
      <c r="G17" s="97"/>
      <c r="H17" s="98"/>
    </row>
    <row r="18" spans="1:8">
      <c r="A18" s="96"/>
      <c r="B18" s="97"/>
      <c r="C18" s="97"/>
      <c r="D18" s="97"/>
      <c r="E18" s="97"/>
      <c r="F18" s="97"/>
      <c r="G18" s="97"/>
      <c r="H18" s="98"/>
    </row>
    <row r="19" spans="1:8">
      <c r="A19" s="96"/>
      <c r="B19" s="97"/>
      <c r="C19" s="97"/>
      <c r="D19" s="97"/>
      <c r="E19" s="97"/>
      <c r="F19" s="97"/>
      <c r="G19" s="97"/>
      <c r="H19" s="98"/>
    </row>
    <row r="20" spans="1:8">
      <c r="A20" s="96"/>
      <c r="B20" s="97"/>
      <c r="C20" s="97"/>
      <c r="D20" s="97"/>
      <c r="E20" s="97"/>
      <c r="F20" s="97"/>
      <c r="G20" s="97"/>
      <c r="H20" s="98"/>
    </row>
    <row r="21" spans="1:8">
      <c r="A21" s="96"/>
      <c r="B21" s="97"/>
      <c r="C21" s="97"/>
      <c r="D21" s="97"/>
      <c r="E21" s="97"/>
      <c r="F21" s="97"/>
      <c r="G21" s="97"/>
      <c r="H21" s="98"/>
    </row>
    <row r="22" spans="1:8">
      <c r="A22" s="96"/>
      <c r="B22" s="97"/>
      <c r="C22" s="97"/>
      <c r="D22" s="97"/>
      <c r="E22" s="97"/>
      <c r="F22" s="97"/>
      <c r="G22" s="97"/>
      <c r="H22" s="98"/>
    </row>
    <row r="23" spans="1:8">
      <c r="A23" s="96"/>
      <c r="B23" s="97"/>
      <c r="C23" s="97"/>
      <c r="D23" s="97"/>
      <c r="E23" s="97"/>
      <c r="F23" s="97"/>
      <c r="G23" s="97"/>
      <c r="H23" s="98"/>
    </row>
    <row r="24" spans="1:8">
      <c r="A24" s="96"/>
      <c r="B24" s="97"/>
      <c r="C24" s="97"/>
      <c r="D24" s="97"/>
      <c r="E24" s="97"/>
      <c r="F24" s="97"/>
      <c r="G24" s="97"/>
      <c r="H24" s="98"/>
    </row>
    <row r="25" spans="1:8">
      <c r="A25" s="96"/>
      <c r="B25" s="97"/>
      <c r="C25" s="97"/>
      <c r="D25" s="97"/>
      <c r="E25" s="97"/>
      <c r="F25" s="97"/>
      <c r="G25" s="97"/>
      <c r="H25" s="98"/>
    </row>
    <row r="26" spans="1:8">
      <c r="A26" s="96"/>
      <c r="B26" s="97"/>
      <c r="C26" s="97"/>
      <c r="D26" s="97"/>
      <c r="E26" s="97"/>
      <c r="F26" s="97"/>
      <c r="G26" s="97"/>
      <c r="H26" s="98"/>
    </row>
    <row r="27" spans="1:8">
      <c r="A27" s="96"/>
      <c r="B27" s="97"/>
      <c r="C27" s="97"/>
      <c r="D27" s="97"/>
      <c r="E27" s="97"/>
      <c r="F27" s="97"/>
      <c r="G27" s="97"/>
      <c r="H27" s="98"/>
    </row>
    <row r="28" spans="1:8">
      <c r="A28" s="96"/>
      <c r="B28" s="97"/>
      <c r="C28" s="97"/>
      <c r="D28" s="97"/>
      <c r="E28" s="97"/>
      <c r="F28" s="97"/>
      <c r="G28" s="97"/>
      <c r="H28" s="98"/>
    </row>
    <row r="29" spans="1:8">
      <c r="A29" s="96"/>
      <c r="B29" s="97"/>
      <c r="C29" s="97"/>
      <c r="D29" s="97"/>
      <c r="E29" s="97"/>
      <c r="F29" s="97"/>
      <c r="G29" s="97"/>
      <c r="H29" s="98"/>
    </row>
    <row r="30" spans="1:8">
      <c r="A30" s="96"/>
      <c r="B30" s="97"/>
      <c r="C30" s="97"/>
      <c r="D30" s="97"/>
      <c r="E30" s="97"/>
      <c r="F30" s="97"/>
      <c r="G30" s="97"/>
      <c r="H30" s="98"/>
    </row>
    <row r="31" spans="1:8">
      <c r="A31" s="99"/>
      <c r="B31" s="100"/>
      <c r="C31" s="100"/>
      <c r="D31" s="100"/>
      <c r="E31" s="100"/>
      <c r="F31" s="100"/>
      <c r="G31" s="100"/>
      <c r="H31" s="101"/>
    </row>
  </sheetData>
  <mergeCells count="14">
    <mergeCell ref="B4:D4"/>
    <mergeCell ref="E4:E6"/>
    <mergeCell ref="F4:F6"/>
    <mergeCell ref="G4:G6"/>
    <mergeCell ref="H4:H6"/>
    <mergeCell ref="B5:B6"/>
    <mergeCell ref="C5:C6"/>
    <mergeCell ref="D5:D6"/>
    <mergeCell ref="A1:D1"/>
    <mergeCell ref="B2:D2"/>
    <mergeCell ref="E2:G2"/>
    <mergeCell ref="B3:D3"/>
    <mergeCell ref="E3:G3"/>
    <mergeCell ref="A4:A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4</vt:i4>
      </vt:variant>
    </vt:vector>
  </HeadingPairs>
  <TitlesOfParts>
    <vt:vector size="9" baseType="lpstr">
      <vt:lpstr>收入支出</vt:lpstr>
      <vt:lpstr>歲出本年度</vt:lpstr>
      <vt:lpstr>歲出累計表</vt:lpstr>
      <vt:lpstr>融資本年</vt:lpstr>
      <vt:lpstr>融資累計</vt:lpstr>
      <vt:lpstr>歲出本年度!Print_Area</vt:lpstr>
      <vt:lpstr>收入支出!Print_Titles</vt:lpstr>
      <vt:lpstr>歲出本年度!Print_Titles</vt:lpstr>
      <vt:lpstr>歲出累計表!Print_Titles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Clive Chang</dc:creator>
  <cp:lastModifiedBy>陳小玨</cp:lastModifiedBy>
  <cp:lastPrinted>2023-03-28T07:56:59Z</cp:lastPrinted>
  <dcterms:created xsi:type="dcterms:W3CDTF">2000-09-05T06:58:20Z</dcterms:created>
  <dcterms:modified xsi:type="dcterms:W3CDTF">2023-04-28T03:28:36Z</dcterms:modified>
</cp:coreProperties>
</file>