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元" sheetId="1" r:id="rId1"/>
  </sheets>
  <definedNames>
    <definedName name="_xlnm.Print_Area" localSheetId="0">'元'!$A$1:$J$106</definedName>
  </definedNames>
  <calcPr fullCalcOnLoad="1"/>
</workbook>
</file>

<file path=xl/sharedStrings.xml><?xml version="1.0" encoding="utf-8"?>
<sst xmlns="http://schemas.openxmlformats.org/spreadsheetml/2006/main" count="207" uniqueCount="61">
  <si>
    <t>貨幣單位：新臺幣元</t>
  </si>
  <si>
    <t>上  年  度  決  算 營  運  量  值</t>
  </si>
  <si>
    <t>基金與營運項目名稱</t>
  </si>
  <si>
    <t>單　位</t>
  </si>
  <si>
    <t>本　年　度　決</t>
  </si>
  <si>
    <t>算　營　運　量　值</t>
  </si>
  <si>
    <t>本　年　度　預　算　營　運　量　值</t>
  </si>
  <si>
    <t>數　　　　量</t>
  </si>
  <si>
    <t>總　　　　值</t>
  </si>
  <si>
    <t>中央銀行</t>
  </si>
  <si>
    <t>放款</t>
  </si>
  <si>
    <t>新臺幣元
(平均餘額)</t>
  </si>
  <si>
    <t>存放銀行業</t>
  </si>
  <si>
    <t>〞</t>
  </si>
  <si>
    <t>銀行業融通</t>
  </si>
  <si>
    <t>短期放款及透支</t>
  </si>
  <si>
    <t>存款</t>
  </si>
  <si>
    <t>國際金融機構存款</t>
  </si>
  <si>
    <t>銀行業存款</t>
  </si>
  <si>
    <t>公庫及政府機關存款</t>
  </si>
  <si>
    <t>儲蓄存款及儲蓄券</t>
  </si>
  <si>
    <t>發行券幣</t>
  </si>
  <si>
    <t>投資</t>
  </si>
  <si>
    <t>投資有價證券</t>
  </si>
  <si>
    <t>投資長期證券</t>
  </si>
  <si>
    <t>信託投資</t>
  </si>
  <si>
    <t>中國輸出入銀行</t>
  </si>
  <si>
    <t>中期放款</t>
  </si>
  <si>
    <t>長期放款</t>
  </si>
  <si>
    <t>保險</t>
  </si>
  <si>
    <t>新臺幣元</t>
  </si>
  <si>
    <t>輸出保險</t>
  </si>
  <si>
    <t>臺灣金融控股股份有限公司</t>
  </si>
  <si>
    <t>支票存款</t>
  </si>
  <si>
    <t>活期存款</t>
  </si>
  <si>
    <t>定期存款</t>
  </si>
  <si>
    <t>儲蓄存款</t>
  </si>
  <si>
    <t>證券經紀業務</t>
  </si>
  <si>
    <t>人壽保險</t>
  </si>
  <si>
    <t>公教人員保險</t>
  </si>
  <si>
    <t>退休人員保險</t>
  </si>
  <si>
    <t>保證及代理</t>
  </si>
  <si>
    <t>代理業務</t>
  </si>
  <si>
    <t>臺灣土地銀行股份有限公司</t>
  </si>
  <si>
    <t>貼現</t>
  </si>
  <si>
    <t>中華郵政股份有限公司</t>
  </si>
  <si>
    <t>簡易壽險</t>
  </si>
  <si>
    <t>儲匯</t>
  </si>
  <si>
    <t>匯兌</t>
  </si>
  <si>
    <t>中央存款保險股份有限公司</t>
  </si>
  <si>
    <t>存款保險</t>
  </si>
  <si>
    <t xml:space="preserve">丁３、（５）金融及保險業 </t>
  </si>
  <si>
    <t>主要營運量值綜計表</t>
  </si>
  <si>
    <t>主要營運量值綜計表（續）</t>
  </si>
  <si>
    <t>丁３、（５）金融及保險業</t>
  </si>
  <si>
    <t>基 金 與 營 運 項 目 名 稱</t>
  </si>
  <si>
    <t>本 年 度 決 算 營 運 量 值
占 預 算 營 運 量 值 ％</t>
  </si>
  <si>
    <t/>
  </si>
  <si>
    <t>--</t>
  </si>
  <si>
    <t>短期墊款</t>
  </si>
  <si>
    <t xml:space="preserve">註：中華郵政股份有限公司所吸收之儲金依規定不辦理放款，本表內將其存放中央銀行、銀行同業及拆放銀行
    同業之數額視同放款，以求資金流向表達完整。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</si>
</sst>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(&quot;#,##0.00&quot;)&quot;;&quot;-&quot;#&quot; &quot;;&quot; &quot;@&quot; &quot;"/>
    <numFmt numFmtId="177" formatCode="#,##0.00&quot; &quot;;&quot;(&quot;#,##0.00&quot;)&quot;;#&quot; &quot;;&quot; &quot;@&quot; &quot;"/>
    <numFmt numFmtId="178" formatCode="_-\ #,##0_-;\-\ #,##0_-;_ &quot;&quot;_-"/>
    <numFmt numFmtId="179" formatCode="#,##0.00_ "/>
    <numFmt numFmtId="180" formatCode="#,##0.0&quot; &quot;;&quot;(&quot;#,##0.0&quot;)&quot;;&quot;-&quot;#&quot; &quot;;&quot; &quot;@&quot; &quot;"/>
    <numFmt numFmtId="181" formatCode="#,##0&quot; &quot;;&quot;(&quot;#,##0&quot;)&quot;;&quot;-&quot;#&quot; &quot;;&quot; &quot;@&quot; &quot;"/>
    <numFmt numFmtId="182" formatCode="#,##0.0"/>
  </numFmts>
  <fonts count="89">
    <font>
      <sz val="12"/>
      <color theme="1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細明體"/>
      <family val="3"/>
    </font>
    <font>
      <sz val="12"/>
      <color indexed="9"/>
      <name val="新細明體"/>
      <family val="1"/>
    </font>
    <font>
      <b/>
      <sz val="10"/>
      <color indexed="8"/>
      <name val="新細明體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b/>
      <sz val="10"/>
      <color indexed="9"/>
      <name val="新細明體"/>
      <family val="1"/>
    </font>
    <font>
      <i/>
      <sz val="10"/>
      <color indexed="23"/>
      <name val="新細明體"/>
      <family val="1"/>
    </font>
    <font>
      <sz val="10"/>
      <color indexed="17"/>
      <name val="新細明體"/>
      <family val="1"/>
    </font>
    <font>
      <b/>
      <sz val="24"/>
      <color indexed="8"/>
      <name val="新細明體"/>
      <family val="1"/>
    </font>
    <font>
      <sz val="18"/>
      <color indexed="8"/>
      <name val="新細明體"/>
      <family val="1"/>
    </font>
    <font>
      <u val="single"/>
      <sz val="10"/>
      <color indexed="12"/>
      <name val="新細明體"/>
      <family val="1"/>
    </font>
    <font>
      <sz val="10"/>
      <color indexed="60"/>
      <name val="新細明體"/>
      <family val="1"/>
    </font>
    <font>
      <sz val="10"/>
      <color indexed="63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華康中黑體"/>
      <family val="3"/>
    </font>
    <font>
      <sz val="12"/>
      <color indexed="8"/>
      <name val="細明體"/>
      <family val="3"/>
    </font>
    <font>
      <b/>
      <sz val="28"/>
      <color indexed="8"/>
      <name val="新細明體"/>
      <family val="1"/>
    </font>
    <font>
      <sz val="12"/>
      <color indexed="8"/>
      <name val="華康中黑體"/>
      <family val="3"/>
    </font>
    <font>
      <sz val="10"/>
      <color indexed="8"/>
      <name val="細明體"/>
      <family val="3"/>
    </font>
    <font>
      <sz val="10"/>
      <color indexed="8"/>
      <name val="Times New Roman"/>
      <family val="1"/>
    </font>
    <font>
      <b/>
      <sz val="10"/>
      <color indexed="8"/>
      <name val="細明體"/>
      <family val="3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20"/>
      <color indexed="8"/>
      <name val="新細明體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新細明體"/>
      <family val="1"/>
    </font>
    <font>
      <sz val="10"/>
      <color rgb="FFFFFFFF"/>
      <name val="新細明體"/>
      <family val="1"/>
    </font>
    <font>
      <sz val="10"/>
      <color rgb="FFCC0000"/>
      <name val="新細明體"/>
      <family val="1"/>
    </font>
    <font>
      <b/>
      <sz val="10"/>
      <color rgb="FFFFFFFF"/>
      <name val="新細明體"/>
      <family val="1"/>
    </font>
    <font>
      <i/>
      <sz val="10"/>
      <color rgb="FF808080"/>
      <name val="新細明體"/>
      <family val="1"/>
    </font>
    <font>
      <sz val="10"/>
      <color rgb="FF006600"/>
      <name val="新細明體"/>
      <family val="1"/>
    </font>
    <font>
      <b/>
      <sz val="24"/>
      <color rgb="FF000000"/>
      <name val="新細明體"/>
      <family val="1"/>
    </font>
    <font>
      <sz val="18"/>
      <color rgb="FF000000"/>
      <name val="新細明體"/>
      <family val="1"/>
    </font>
    <font>
      <sz val="12"/>
      <color rgb="FF000000"/>
      <name val="新細明體"/>
      <family val="1"/>
    </font>
    <font>
      <u val="single"/>
      <sz val="10"/>
      <color rgb="FF0000EE"/>
      <name val="新細明體"/>
      <family val="1"/>
    </font>
    <font>
      <sz val="10"/>
      <color rgb="FF996600"/>
      <name val="新細明體"/>
      <family val="1"/>
    </font>
    <font>
      <sz val="10"/>
      <color rgb="FF333333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b/>
      <sz val="12"/>
      <color theme="1"/>
      <name val="華康中黑體"/>
      <family val="3"/>
    </font>
    <font>
      <sz val="12"/>
      <color theme="1"/>
      <name val="細明體"/>
      <family val="3"/>
    </font>
    <font>
      <b/>
      <sz val="28"/>
      <color theme="1"/>
      <name val="新細明體"/>
      <family val="1"/>
    </font>
    <font>
      <b/>
      <sz val="12"/>
      <color theme="1"/>
      <name val="新細明體"/>
      <family val="1"/>
    </font>
    <font>
      <sz val="12"/>
      <color theme="1"/>
      <name val="華康中黑體"/>
      <family val="3"/>
    </font>
    <font>
      <sz val="10"/>
      <color theme="1"/>
      <name val="細明體"/>
      <family val="3"/>
    </font>
    <font>
      <sz val="10"/>
      <color theme="1"/>
      <name val="Times New Roman"/>
      <family val="1"/>
    </font>
    <font>
      <b/>
      <sz val="10"/>
      <color theme="1"/>
      <name val="新細明體"/>
      <family val="1"/>
    </font>
    <font>
      <b/>
      <sz val="10"/>
      <color theme="1"/>
      <name val="細明體"/>
      <family val="3"/>
    </font>
    <font>
      <b/>
      <sz val="10"/>
      <color theme="1"/>
      <name val="Times New Roman"/>
      <family val="1"/>
    </font>
    <font>
      <sz val="10"/>
      <color theme="1"/>
      <name val="新細明體"/>
      <family val="1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0"/>
      <color rgb="FF000000"/>
      <name val="新細明體"/>
      <family val="1"/>
    </font>
    <font>
      <sz val="11"/>
      <color rgb="FF000000"/>
      <name val="Times New Roman"/>
      <family val="1"/>
    </font>
    <font>
      <b/>
      <sz val="20"/>
      <color theme="1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>
        <color rgb="FF000000"/>
      </bottom>
    </border>
  </borders>
  <cellStyleXfs count="78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>
      <alignment vertical="center"/>
      <protection/>
    </xf>
    <xf numFmtId="0" fontId="46" fillId="20" borderId="0">
      <alignment vertical="center"/>
      <protection/>
    </xf>
    <xf numFmtId="0" fontId="46" fillId="21" borderId="0">
      <alignment vertical="center"/>
      <protection/>
    </xf>
    <xf numFmtId="0" fontId="45" fillId="22" borderId="0">
      <alignment vertical="center"/>
      <protection/>
    </xf>
    <xf numFmtId="0" fontId="47" fillId="23" borderId="0">
      <alignment vertical="center"/>
      <protection/>
    </xf>
    <xf numFmtId="0" fontId="48" fillId="24" borderId="0">
      <alignment vertical="center"/>
      <protection/>
    </xf>
    <xf numFmtId="0" fontId="49" fillId="0" borderId="0">
      <alignment vertical="center"/>
      <protection/>
    </xf>
    <xf numFmtId="0" fontId="50" fillId="25" borderId="0">
      <alignment vertical="center"/>
      <protection/>
    </xf>
    <xf numFmtId="0" fontId="51" fillId="0" borderId="0">
      <alignment vertical="center"/>
      <protection/>
    </xf>
    <xf numFmtId="0" fontId="52" fillId="0" borderId="0">
      <alignment vertical="center"/>
      <protection/>
    </xf>
    <xf numFmtId="0" fontId="53" fillId="0" borderId="0">
      <alignment vertical="center"/>
      <protection/>
    </xf>
    <xf numFmtId="0" fontId="54" fillId="0" borderId="0">
      <alignment vertical="center"/>
      <protection/>
    </xf>
    <xf numFmtId="0" fontId="55" fillId="26" borderId="0">
      <alignment vertical="center"/>
      <protection/>
    </xf>
    <xf numFmtId="0" fontId="56" fillId="26" borderId="1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0" borderId="2" applyNumberFormat="0" applyFill="0" applyAlignment="0" applyProtection="0"/>
    <xf numFmtId="0" fontId="59" fillId="28" borderId="0" applyNumberFormat="0" applyBorder="0" applyAlignment="0" applyProtection="0"/>
    <xf numFmtId="9" fontId="43" fillId="0" borderId="0" applyFont="0" applyFill="0" applyBorder="0" applyAlignment="0" applyProtection="0"/>
    <xf numFmtId="0" fontId="60" fillId="29" borderId="3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61" fillId="0" borderId="4" applyNumberFormat="0" applyFill="0" applyAlignment="0" applyProtection="0"/>
    <xf numFmtId="0" fontId="43" fillId="30" borderId="5" applyNumberFormat="0" applyFont="0" applyAlignment="0" applyProtection="0"/>
    <xf numFmtId="0" fontId="6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7" borderId="3" applyNumberFormat="0" applyAlignment="0" applyProtection="0"/>
    <xf numFmtId="0" fontId="68" fillId="29" borderId="9" applyNumberFormat="0" applyAlignment="0" applyProtection="0"/>
    <xf numFmtId="0" fontId="69" fillId="38" borderId="10" applyNumberFormat="0" applyAlignment="0" applyProtection="0"/>
    <xf numFmtId="0" fontId="70" fillId="39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176" fontId="72" fillId="0" borderId="0" xfId="0" applyNumberFormat="1" applyFont="1" applyAlignment="1">
      <alignment/>
    </xf>
    <xf numFmtId="176" fontId="73" fillId="0" borderId="0" xfId="0" applyNumberFormat="1" applyFont="1" applyAlignment="1">
      <alignment/>
    </xf>
    <xf numFmtId="176" fontId="74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/>
    </xf>
    <xf numFmtId="176" fontId="75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76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74" fillId="0" borderId="0" xfId="0" applyNumberFormat="1" applyFont="1" applyBorder="1" applyAlignment="1">
      <alignment vertical="center"/>
    </xf>
    <xf numFmtId="49" fontId="77" fillId="0" borderId="17" xfId="0" applyNumberFormat="1" applyFont="1" applyBorder="1" applyAlignment="1">
      <alignment vertical="center"/>
    </xf>
    <xf numFmtId="176" fontId="78" fillId="0" borderId="0" xfId="0" applyNumberFormat="1" applyFont="1" applyBorder="1" applyAlignment="1">
      <alignment horizontal="left" vertical="center"/>
    </xf>
    <xf numFmtId="176" fontId="79" fillId="0" borderId="0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76" fontId="74" fillId="0" borderId="0" xfId="0" applyNumberFormat="1" applyFont="1" applyAlignment="1">
      <alignment vertical="center"/>
    </xf>
    <xf numFmtId="49" fontId="80" fillId="0" borderId="0" xfId="0" applyNumberFormat="1" applyFont="1" applyAlignment="1">
      <alignment vertical="center" wrapText="1"/>
    </xf>
    <xf numFmtId="176" fontId="81" fillId="0" borderId="0" xfId="0" applyNumberFormat="1" applyFont="1" applyAlignment="1">
      <alignment horizontal="left" vertical="center"/>
    </xf>
    <xf numFmtId="176" fontId="78" fillId="0" borderId="0" xfId="0" applyNumberFormat="1" applyFont="1" applyAlignment="1">
      <alignment vertical="center"/>
    </xf>
    <xf numFmtId="176" fontId="82" fillId="0" borderId="0" xfId="0" applyNumberFormat="1" applyFont="1" applyAlignment="1">
      <alignment horizontal="right" vertical="center"/>
    </xf>
    <xf numFmtId="176" fontId="80" fillId="0" borderId="0" xfId="0" applyNumberFormat="1" applyFont="1" applyAlignment="1">
      <alignment horizontal="center" vertical="center" wrapText="1"/>
    </xf>
    <xf numFmtId="176" fontId="78" fillId="0" borderId="0" xfId="0" applyNumberFormat="1" applyFont="1" applyBorder="1" applyAlignment="1">
      <alignment vertical="center"/>
    </xf>
    <xf numFmtId="176" fontId="79" fillId="0" borderId="0" xfId="0" applyNumberFormat="1" applyFont="1" applyAlignment="1">
      <alignment horizontal="right" vertical="center"/>
    </xf>
    <xf numFmtId="49" fontId="83" fillId="0" borderId="0" xfId="0" applyNumberFormat="1" applyFont="1" applyAlignment="1">
      <alignment vertical="center" wrapText="1"/>
    </xf>
    <xf numFmtId="176" fontId="83" fillId="0" borderId="0" xfId="0" applyNumberFormat="1" applyFont="1" applyAlignment="1">
      <alignment horizontal="center" vertical="center" wrapText="1"/>
    </xf>
    <xf numFmtId="176" fontId="79" fillId="0" borderId="0" xfId="0" applyNumberFormat="1" applyFont="1" applyAlignment="1">
      <alignment vertical="center"/>
    </xf>
    <xf numFmtId="176" fontId="78" fillId="0" borderId="0" xfId="0" applyNumberFormat="1" applyFont="1" applyFill="1" applyAlignment="1">
      <alignment vertical="center"/>
    </xf>
    <xf numFmtId="176" fontId="79" fillId="0" borderId="0" xfId="0" applyNumberFormat="1" applyFont="1" applyAlignment="1" applyProtection="1">
      <alignment horizontal="right" vertical="center"/>
      <protection locked="0"/>
    </xf>
    <xf numFmtId="176" fontId="79" fillId="0" borderId="16" xfId="0" applyNumberFormat="1" applyFont="1" applyBorder="1" applyAlignment="1">
      <alignment horizontal="right" vertical="center"/>
    </xf>
    <xf numFmtId="176" fontId="83" fillId="0" borderId="16" xfId="0" applyNumberFormat="1" applyFont="1" applyBorder="1" applyAlignment="1">
      <alignment horizontal="center" vertical="center" wrapText="1"/>
    </xf>
    <xf numFmtId="176" fontId="79" fillId="0" borderId="0" xfId="0" applyNumberFormat="1" applyFont="1" applyBorder="1" applyAlignment="1">
      <alignment horizontal="right" vertical="center"/>
    </xf>
    <xf numFmtId="49" fontId="83" fillId="0" borderId="0" xfId="0" applyNumberFormat="1" applyFont="1" applyBorder="1" applyAlignment="1">
      <alignment vertical="center" wrapText="1"/>
    </xf>
    <xf numFmtId="176" fontId="83" fillId="0" borderId="0" xfId="0" applyNumberFormat="1" applyFont="1" applyBorder="1" applyAlignment="1">
      <alignment horizontal="center" vertical="center" wrapText="1"/>
    </xf>
    <xf numFmtId="177" fontId="79" fillId="0" borderId="0" xfId="0" applyNumberFormat="1" applyFont="1" applyAlignment="1">
      <alignment horizontal="right" vertical="center"/>
    </xf>
    <xf numFmtId="177" fontId="79" fillId="0" borderId="0" xfId="0" applyNumberFormat="1" applyFont="1" applyFill="1" applyBorder="1" applyAlignment="1">
      <alignment horizontal="right" vertical="center"/>
    </xf>
    <xf numFmtId="176" fontId="79" fillId="0" borderId="0" xfId="0" applyNumberFormat="1" applyFont="1" applyFill="1" applyBorder="1" applyAlignment="1">
      <alignment horizontal="right" vertical="center"/>
    </xf>
    <xf numFmtId="176" fontId="78" fillId="0" borderId="0" xfId="0" applyNumberFormat="1" applyFont="1" applyFill="1" applyBorder="1" applyAlignment="1">
      <alignment vertical="center"/>
    </xf>
    <xf numFmtId="176" fontId="79" fillId="0" borderId="0" xfId="0" applyNumberFormat="1" applyFont="1" applyFill="1" applyAlignment="1">
      <alignment vertical="center"/>
    </xf>
    <xf numFmtId="176" fontId="79" fillId="0" borderId="0" xfId="0" applyNumberFormat="1" applyFont="1" applyBorder="1" applyAlignment="1" applyProtection="1">
      <alignment horizontal="right" vertical="center"/>
      <protection locked="0"/>
    </xf>
    <xf numFmtId="176" fontId="74" fillId="0" borderId="0" xfId="0" applyNumberFormat="1" applyFont="1" applyBorder="1" applyAlignment="1">
      <alignment/>
    </xf>
    <xf numFmtId="177" fontId="79" fillId="0" borderId="0" xfId="0" applyNumberFormat="1" applyFont="1" applyBorder="1" applyAlignment="1">
      <alignment horizontal="right" vertical="center"/>
    </xf>
    <xf numFmtId="176" fontId="84" fillId="0" borderId="0" xfId="0" applyNumberFormat="1" applyFont="1" applyAlignment="1">
      <alignment vertical="center"/>
    </xf>
    <xf numFmtId="176" fontId="85" fillId="0" borderId="0" xfId="0" applyNumberFormat="1" applyFont="1" applyAlignment="1">
      <alignment vertical="center"/>
    </xf>
    <xf numFmtId="176" fontId="84" fillId="0" borderId="0" xfId="0" applyNumberFormat="1" applyFont="1" applyAlignment="1" applyProtection="1">
      <alignment horizontal="right" vertical="center"/>
      <protection locked="0"/>
    </xf>
    <xf numFmtId="49" fontId="86" fillId="0" borderId="0" xfId="0" applyNumberFormat="1" applyFont="1" applyAlignment="1">
      <alignment horizontal="justify" vertical="center" wrapText="1"/>
    </xf>
    <xf numFmtId="176" fontId="86" fillId="0" borderId="0" xfId="0" applyNumberFormat="1" applyFont="1" applyAlignment="1">
      <alignment horizontal="center" vertical="center" wrapText="1"/>
    </xf>
    <xf numFmtId="176" fontId="84" fillId="0" borderId="0" xfId="0" applyNumberFormat="1" applyFont="1" applyAlignment="1">
      <alignment horizontal="right" vertical="center"/>
    </xf>
    <xf numFmtId="176" fontId="84" fillId="0" borderId="0" xfId="0" applyNumberFormat="1" applyFont="1" applyBorder="1" applyAlignment="1">
      <alignment vertical="center"/>
    </xf>
    <xf numFmtId="176" fontId="85" fillId="0" borderId="0" xfId="0" applyNumberFormat="1" applyFont="1" applyBorder="1" applyAlignment="1">
      <alignment vertical="center"/>
    </xf>
    <xf numFmtId="176" fontId="79" fillId="0" borderId="0" xfId="0" applyNumberFormat="1" applyFont="1" applyFill="1" applyBorder="1" applyAlignment="1">
      <alignment vertical="center"/>
    </xf>
    <xf numFmtId="176" fontId="81" fillId="0" borderId="0" xfId="0" applyNumberFormat="1" applyFont="1" applyAlignment="1">
      <alignment vertical="center"/>
    </xf>
    <xf numFmtId="49" fontId="83" fillId="0" borderId="0" xfId="0" applyNumberFormat="1" applyFont="1" applyBorder="1" applyAlignment="1">
      <alignment horizontal="center" vertical="center" wrapText="1"/>
    </xf>
    <xf numFmtId="49" fontId="83" fillId="0" borderId="0" xfId="0" applyNumberFormat="1" applyFont="1" applyAlignment="1">
      <alignment horizontal="center" vertical="center" wrapText="1"/>
    </xf>
    <xf numFmtId="49" fontId="83" fillId="0" borderId="16" xfId="0" applyNumberFormat="1" applyFont="1" applyBorder="1" applyAlignment="1">
      <alignment horizontal="center" vertical="center" wrapText="1"/>
    </xf>
    <xf numFmtId="176" fontId="73" fillId="0" borderId="0" xfId="0" applyNumberFormat="1" applyFont="1" applyAlignment="1">
      <alignment horizontal="left"/>
    </xf>
    <xf numFmtId="178" fontId="3" fillId="0" borderId="18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7" fontId="79" fillId="0" borderId="19" xfId="0" applyNumberFormat="1" applyFont="1" applyFill="1" applyBorder="1" applyAlignment="1">
      <alignment horizontal="right" vertical="center"/>
    </xf>
    <xf numFmtId="49" fontId="83" fillId="0" borderId="19" xfId="0" applyNumberFormat="1" applyFont="1" applyBorder="1" applyAlignment="1">
      <alignment vertical="center" wrapText="1"/>
    </xf>
    <xf numFmtId="176" fontId="83" fillId="0" borderId="19" xfId="0" applyNumberFormat="1" applyFont="1" applyBorder="1" applyAlignment="1">
      <alignment horizontal="center" vertical="center" wrapText="1"/>
    </xf>
    <xf numFmtId="176" fontId="79" fillId="0" borderId="19" xfId="0" applyNumberFormat="1" applyFont="1" applyFill="1" applyBorder="1" applyAlignment="1">
      <alignment horizontal="right" vertical="center"/>
    </xf>
    <xf numFmtId="176" fontId="79" fillId="0" borderId="20" xfId="0" applyNumberFormat="1" applyFont="1" applyBorder="1" applyAlignment="1" applyProtection="1">
      <alignment horizontal="right" vertical="center"/>
      <protection locked="0"/>
    </xf>
    <xf numFmtId="49" fontId="83" fillId="0" borderId="20" xfId="0" applyNumberFormat="1" applyFont="1" applyBorder="1" applyAlignment="1">
      <alignment vertical="center" wrapText="1"/>
    </xf>
    <xf numFmtId="176" fontId="83" fillId="0" borderId="20" xfId="0" applyNumberFormat="1" applyFont="1" applyBorder="1" applyAlignment="1">
      <alignment horizontal="center" vertical="center" wrapText="1"/>
    </xf>
    <xf numFmtId="176" fontId="79" fillId="0" borderId="20" xfId="0" applyNumberFormat="1" applyFont="1" applyBorder="1" applyAlignment="1">
      <alignment horizontal="right" vertical="center"/>
    </xf>
    <xf numFmtId="179" fontId="79" fillId="0" borderId="0" xfId="0" applyNumberFormat="1" applyFont="1" applyAlignment="1">
      <alignment horizontal="right" vertical="center"/>
    </xf>
    <xf numFmtId="3" fontId="82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79" fillId="0" borderId="0" xfId="0" applyNumberFormat="1" applyFont="1" applyFill="1" applyAlignment="1">
      <alignment horizontal="right" vertical="center"/>
    </xf>
    <xf numFmtId="3" fontId="82" fillId="0" borderId="0" xfId="0" applyNumberFormat="1" applyFont="1" applyAlignment="1" applyProtection="1">
      <alignment horizontal="right" vertical="center"/>
      <protection locked="0"/>
    </xf>
    <xf numFmtId="3" fontId="79" fillId="0" borderId="0" xfId="0" applyNumberFormat="1" applyFont="1" applyAlignment="1" applyProtection="1">
      <alignment horizontal="right" vertical="center"/>
      <protection locked="0"/>
    </xf>
    <xf numFmtId="3" fontId="79" fillId="0" borderId="0" xfId="0" applyNumberFormat="1" applyFont="1" applyBorder="1" applyAlignment="1">
      <alignment horizontal="right" vertical="center"/>
    </xf>
    <xf numFmtId="3" fontId="79" fillId="0" borderId="0" xfId="0" applyNumberFormat="1" applyFont="1" applyBorder="1" applyAlignment="1" applyProtection="1">
      <alignment horizontal="right" vertical="center"/>
      <protection locked="0"/>
    </xf>
    <xf numFmtId="3" fontId="84" fillId="0" borderId="0" xfId="0" applyNumberFormat="1" applyFont="1" applyAlignment="1">
      <alignment horizontal="right" vertical="center"/>
    </xf>
    <xf numFmtId="181" fontId="79" fillId="0" borderId="0" xfId="0" applyNumberFormat="1" applyFont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7" fontId="87" fillId="0" borderId="0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176" fontId="88" fillId="0" borderId="0" xfId="0" applyNumberFormat="1" applyFont="1" applyFill="1" applyBorder="1" applyAlignment="1">
      <alignment horizontal="right" vertical="center"/>
    </xf>
    <xf numFmtId="176" fontId="88" fillId="0" borderId="0" xfId="0" applyNumberFormat="1" applyFont="1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78" fontId="3" fillId="0" borderId="18" xfId="0" applyNumberFormat="1" applyFont="1" applyBorder="1" applyAlignment="1">
      <alignment horizontal="left" vertical="top" wrapText="1"/>
    </xf>
  </cellXfs>
  <cellStyles count="6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Status" xfId="47"/>
    <cellStyle name="Text" xfId="48"/>
    <cellStyle name="Warning" xfId="49"/>
    <cellStyle name="Comma" xfId="50"/>
    <cellStyle name="Comma [0]" xfId="51"/>
    <cellStyle name="中等" xfId="52"/>
    <cellStyle name="合計" xfId="53"/>
    <cellStyle name="好" xfId="54"/>
    <cellStyle name="Percent" xfId="55"/>
    <cellStyle name="計算方式" xfId="56"/>
    <cellStyle name="Currency" xfId="57"/>
    <cellStyle name="Currency [0]" xfId="58"/>
    <cellStyle name="連結的儲存格" xfId="59"/>
    <cellStyle name="備註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警告文字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3"/>
  <sheetViews>
    <sheetView showGridLines="0" tabSelected="1" view="pageBreakPreview" zoomScale="70" zoomScaleSheetLayoutView="70" zoomScalePageLayoutView="0" workbookViewId="0" topLeftCell="A1">
      <selection activeCell="K1" sqref="K1:R16384"/>
    </sheetView>
  </sheetViews>
  <sheetFormatPr defaultColWidth="9.50390625" defaultRowHeight="16.5" customHeight="1"/>
  <cols>
    <col min="1" max="1" width="19.75390625" style="1" customWidth="1"/>
    <col min="2" max="2" width="18.25390625" style="1" customWidth="1"/>
    <col min="3" max="3" width="33.50390625" style="62" customWidth="1"/>
    <col min="4" max="4" width="11.625" style="3" customWidth="1"/>
    <col min="5" max="5" width="22.125" style="4" customWidth="1"/>
    <col min="6" max="6" width="23.75390625" style="4" customWidth="1"/>
    <col min="7" max="7" width="24.625" style="4" customWidth="1"/>
    <col min="8" max="8" width="21.625" style="4" customWidth="1"/>
    <col min="9" max="9" width="19.375" style="4" customWidth="1"/>
    <col min="10" max="10" width="15.875" style="4" customWidth="1"/>
    <col min="11" max="11" width="26.875" style="4" bestFit="1" customWidth="1"/>
    <col min="12" max="12" width="9.50390625" style="4" customWidth="1"/>
    <col min="13" max="13" width="24.875" style="4" bestFit="1" customWidth="1"/>
    <col min="14" max="14" width="23.75390625" style="4" bestFit="1" customWidth="1"/>
    <col min="15" max="16384" width="9.50390625" style="4" customWidth="1"/>
  </cols>
  <sheetData>
    <row r="1" ht="3.75" customHeight="1">
      <c r="C1" s="2"/>
    </row>
    <row r="2" spans="1:11" s="6" customFormat="1" ht="33.75" customHeight="1">
      <c r="A2" s="88" t="s">
        <v>51</v>
      </c>
      <c r="B2" s="88"/>
      <c r="C2" s="88"/>
      <c r="D2" s="88"/>
      <c r="E2" s="88"/>
      <c r="F2" s="89" t="s">
        <v>52</v>
      </c>
      <c r="G2" s="89"/>
      <c r="H2" s="89"/>
      <c r="I2" s="5"/>
      <c r="J2" s="5"/>
      <c r="K2" s="5"/>
    </row>
    <row r="3" spans="1:11" s="6" customFormat="1" ht="20.25" customHeight="1">
      <c r="A3" s="7"/>
      <c r="B3" s="7"/>
      <c r="C3" s="8"/>
      <c r="D3" s="9"/>
      <c r="E3" s="7"/>
      <c r="F3" s="7"/>
      <c r="G3" s="7"/>
      <c r="H3" s="7"/>
      <c r="J3" s="10" t="s">
        <v>0</v>
      </c>
      <c r="K3" s="7"/>
    </row>
    <row r="4" spans="1:11" s="6" customFormat="1" ht="17.25" customHeight="1">
      <c r="A4" s="90" t="s">
        <v>1</v>
      </c>
      <c r="B4" s="90"/>
      <c r="C4" s="91" t="s">
        <v>55</v>
      </c>
      <c r="D4" s="92" t="s">
        <v>3</v>
      </c>
      <c r="E4" s="93" t="s">
        <v>4</v>
      </c>
      <c r="F4" s="94" t="s">
        <v>5</v>
      </c>
      <c r="G4" s="92" t="s">
        <v>6</v>
      </c>
      <c r="H4" s="92"/>
      <c r="I4" s="85" t="s">
        <v>56</v>
      </c>
      <c r="J4" s="85"/>
      <c r="K4" s="14"/>
    </row>
    <row r="5" spans="1:11" s="6" customFormat="1" ht="22.5" customHeight="1">
      <c r="A5" s="90"/>
      <c r="B5" s="90"/>
      <c r="C5" s="91"/>
      <c r="D5" s="92"/>
      <c r="E5" s="93"/>
      <c r="F5" s="94"/>
      <c r="G5" s="92"/>
      <c r="H5" s="92"/>
      <c r="I5" s="85"/>
      <c r="J5" s="85"/>
      <c r="K5" s="14"/>
    </row>
    <row r="6" spans="1:10" s="6" customFormat="1" ht="33.75" customHeight="1">
      <c r="A6" s="13" t="s">
        <v>7</v>
      </c>
      <c r="B6" s="11" t="s">
        <v>8</v>
      </c>
      <c r="C6" s="91"/>
      <c r="D6" s="92"/>
      <c r="E6" s="12" t="s">
        <v>7</v>
      </c>
      <c r="F6" s="15" t="s">
        <v>8</v>
      </c>
      <c r="G6" s="15" t="s">
        <v>7</v>
      </c>
      <c r="H6" s="15" t="s">
        <v>8</v>
      </c>
      <c r="I6" s="16" t="s">
        <v>7</v>
      </c>
      <c r="J6" s="17" t="s">
        <v>8</v>
      </c>
    </row>
    <row r="7" spans="1:13" s="23" customFormat="1" ht="15" customHeight="1">
      <c r="A7" s="18"/>
      <c r="B7" s="18"/>
      <c r="C7" s="19"/>
      <c r="D7" s="20"/>
      <c r="E7" s="21"/>
      <c r="F7" s="21"/>
      <c r="G7" s="22"/>
      <c r="H7" s="22"/>
      <c r="I7" s="22"/>
      <c r="J7" s="22"/>
      <c r="K7" s="84"/>
      <c r="M7" s="84"/>
    </row>
    <row r="8" spans="1:11" s="26" customFormat="1" ht="24" customHeight="1">
      <c r="A8" s="18"/>
      <c r="B8" s="18"/>
      <c r="C8" s="24" t="s">
        <v>9</v>
      </c>
      <c r="D8" s="25"/>
      <c r="E8" s="21"/>
      <c r="F8" s="21"/>
      <c r="G8" s="22"/>
      <c r="H8" s="22"/>
      <c r="I8" s="22"/>
      <c r="J8" s="22"/>
      <c r="K8" s="18"/>
    </row>
    <row r="9" spans="1:14" s="26" customFormat="1" ht="30.75" customHeight="1">
      <c r="A9" s="76">
        <v>2909055793455</v>
      </c>
      <c r="B9" s="76">
        <v>33573393138</v>
      </c>
      <c r="C9" s="24" t="s">
        <v>10</v>
      </c>
      <c r="D9" s="28" t="s">
        <v>11</v>
      </c>
      <c r="E9" s="76">
        <v>2755552628477</v>
      </c>
      <c r="F9" s="76">
        <v>54799178717</v>
      </c>
      <c r="G9" s="76">
        <v>1727777377000</v>
      </c>
      <c r="H9" s="76">
        <v>29557972000</v>
      </c>
      <c r="I9" s="27">
        <f>ROUND(E9/G9*100,2)</f>
        <v>159.49</v>
      </c>
      <c r="J9" s="27">
        <f>ROUND(F9/H9*100,2)</f>
        <v>185.4</v>
      </c>
      <c r="K9" s="29"/>
      <c r="L9" s="24"/>
      <c r="M9" s="29"/>
      <c r="N9" s="29"/>
    </row>
    <row r="10" spans="1:23" s="26" customFormat="1" ht="24" customHeight="1">
      <c r="A10" s="77">
        <v>2374463728980</v>
      </c>
      <c r="B10" s="77">
        <v>32731077191</v>
      </c>
      <c r="C10" s="31" t="s">
        <v>12</v>
      </c>
      <c r="D10" s="32" t="s">
        <v>13</v>
      </c>
      <c r="E10" s="77">
        <v>2227878883594</v>
      </c>
      <c r="F10" s="77">
        <v>48969784866</v>
      </c>
      <c r="G10" s="77">
        <v>1347624000000</v>
      </c>
      <c r="H10" s="77">
        <v>28869999000</v>
      </c>
      <c r="I10" s="30">
        <f aca="true" t="shared" si="0" ref="I10:J24">ROUND(E10/G10*100,2)</f>
        <v>165.32</v>
      </c>
      <c r="J10" s="30">
        <f>ROUND(F10/H10*100,2)</f>
        <v>169.62</v>
      </c>
      <c r="K10" s="29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6" customFormat="1" ht="24" customHeight="1">
      <c r="A11" s="77">
        <v>534395116076</v>
      </c>
      <c r="B11" s="77">
        <v>839587036</v>
      </c>
      <c r="C11" s="31" t="s">
        <v>14</v>
      </c>
      <c r="D11" s="32" t="s">
        <v>13</v>
      </c>
      <c r="E11" s="77">
        <v>527461386814</v>
      </c>
      <c r="F11" s="77">
        <v>5825728875</v>
      </c>
      <c r="G11" s="77">
        <v>379943010000</v>
      </c>
      <c r="H11" s="77">
        <v>684555000</v>
      </c>
      <c r="I11" s="30">
        <f t="shared" si="0"/>
        <v>138.83</v>
      </c>
      <c r="J11" s="30">
        <f>ROUND(F11/H11*100,2)</f>
        <v>851.02</v>
      </c>
      <c r="K11" s="29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26" customFormat="1" ht="24" customHeight="1">
      <c r="A12" s="77">
        <v>14460079</v>
      </c>
      <c r="B12" s="77" t="s">
        <v>57</v>
      </c>
      <c r="C12" s="31" t="s">
        <v>59</v>
      </c>
      <c r="D12" s="32" t="s">
        <v>13</v>
      </c>
      <c r="E12" s="77">
        <v>10154316</v>
      </c>
      <c r="F12" s="77" t="s">
        <v>57</v>
      </c>
      <c r="G12" s="77" t="s">
        <v>57</v>
      </c>
      <c r="H12" s="77" t="s">
        <v>57</v>
      </c>
      <c r="I12" s="30" t="s">
        <v>58</v>
      </c>
      <c r="J12" s="30"/>
      <c r="K12" s="29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26" customFormat="1" ht="24" customHeight="1">
      <c r="A13" s="77">
        <v>182488320</v>
      </c>
      <c r="B13" s="77">
        <v>2728911</v>
      </c>
      <c r="C13" s="31" t="s">
        <v>15</v>
      </c>
      <c r="D13" s="32" t="s">
        <v>13</v>
      </c>
      <c r="E13" s="77">
        <v>202203753</v>
      </c>
      <c r="F13" s="77">
        <v>3664976</v>
      </c>
      <c r="G13" s="77">
        <v>210367000</v>
      </c>
      <c r="H13" s="77">
        <v>3418000</v>
      </c>
      <c r="I13" s="30">
        <f t="shared" si="0"/>
        <v>96.12</v>
      </c>
      <c r="J13" s="30">
        <f t="shared" si="0"/>
        <v>107.23</v>
      </c>
      <c r="K13" s="2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26" customFormat="1" ht="24" customHeight="1">
      <c r="A14" s="76">
        <v>14222467425975</v>
      </c>
      <c r="B14" s="76">
        <v>48444911916</v>
      </c>
      <c r="C14" s="24" t="s">
        <v>16</v>
      </c>
      <c r="D14" s="28" t="s">
        <v>13</v>
      </c>
      <c r="E14" s="76">
        <v>13902329839685</v>
      </c>
      <c r="F14" s="76">
        <v>77542589324</v>
      </c>
      <c r="G14" s="76">
        <v>15995142037000</v>
      </c>
      <c r="H14" s="76">
        <v>92425511000</v>
      </c>
      <c r="I14" s="27">
        <f t="shared" si="0"/>
        <v>86.92</v>
      </c>
      <c r="J14" s="27">
        <f t="shared" si="0"/>
        <v>83.9</v>
      </c>
      <c r="K14" s="29"/>
      <c r="L14" s="24"/>
      <c r="M14" s="33"/>
      <c r="N14" s="33"/>
      <c r="P14" s="33"/>
      <c r="Q14" s="33"/>
      <c r="R14" s="33"/>
      <c r="S14" s="33"/>
      <c r="T14" s="33"/>
      <c r="U14" s="33"/>
      <c r="V14" s="33"/>
      <c r="W14" s="33"/>
    </row>
    <row r="15" spans="1:23" s="26" customFormat="1" ht="24" customHeight="1">
      <c r="A15" s="77">
        <v>130890763</v>
      </c>
      <c r="B15" s="77" t="s">
        <v>57</v>
      </c>
      <c r="C15" s="31" t="s">
        <v>17</v>
      </c>
      <c r="D15" s="32" t="s">
        <v>13</v>
      </c>
      <c r="E15" s="77">
        <v>127722091</v>
      </c>
      <c r="F15" s="77" t="s">
        <v>57</v>
      </c>
      <c r="G15" s="77">
        <v>209668000</v>
      </c>
      <c r="H15" s="77" t="s">
        <v>57</v>
      </c>
      <c r="I15" s="30">
        <f t="shared" si="0"/>
        <v>60.92</v>
      </c>
      <c r="J15" s="30"/>
      <c r="K15" s="29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26" customFormat="1" ht="24" customHeight="1">
      <c r="A16" s="77">
        <v>13891021222290</v>
      </c>
      <c r="B16" s="77">
        <v>48001119753</v>
      </c>
      <c r="C16" s="31" t="s">
        <v>18</v>
      </c>
      <c r="D16" s="32" t="s">
        <v>13</v>
      </c>
      <c r="E16" s="77">
        <v>13521416631408</v>
      </c>
      <c r="F16" s="77">
        <v>76726000019</v>
      </c>
      <c r="G16" s="77">
        <v>15723195841000</v>
      </c>
      <c r="H16" s="77">
        <v>91469870000</v>
      </c>
      <c r="I16" s="30">
        <f t="shared" si="0"/>
        <v>86</v>
      </c>
      <c r="J16" s="30">
        <f t="shared" si="0"/>
        <v>83.88</v>
      </c>
      <c r="K16" s="29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33" s="26" customFormat="1" ht="24" customHeight="1">
      <c r="A17" s="77">
        <v>323585472033</v>
      </c>
      <c r="B17" s="77">
        <v>380754349</v>
      </c>
      <c r="C17" s="31" t="s">
        <v>19</v>
      </c>
      <c r="D17" s="32" t="s">
        <v>13</v>
      </c>
      <c r="E17" s="77">
        <v>372833899618</v>
      </c>
      <c r="F17" s="77">
        <v>726501994</v>
      </c>
      <c r="G17" s="77">
        <v>263921597000</v>
      </c>
      <c r="H17" s="77">
        <v>882000000</v>
      </c>
      <c r="I17" s="30">
        <f t="shared" si="0"/>
        <v>141.27</v>
      </c>
      <c r="J17" s="30">
        <f t="shared" si="0"/>
        <v>82.37</v>
      </c>
      <c r="K17" s="29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26" customFormat="1" ht="24" customHeight="1">
      <c r="A18" s="77">
        <v>7729840889</v>
      </c>
      <c r="B18" s="77">
        <v>63037814</v>
      </c>
      <c r="C18" s="31" t="s">
        <v>20</v>
      </c>
      <c r="D18" s="32" t="s">
        <v>13</v>
      </c>
      <c r="E18" s="77">
        <v>7951586568</v>
      </c>
      <c r="F18" s="77">
        <v>90087311</v>
      </c>
      <c r="G18" s="77">
        <v>7814931000</v>
      </c>
      <c r="H18" s="77">
        <v>73641000</v>
      </c>
      <c r="I18" s="30">
        <f t="shared" si="0"/>
        <v>101.75</v>
      </c>
      <c r="J18" s="30">
        <f t="shared" si="0"/>
        <v>122.33</v>
      </c>
      <c r="K18" s="29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26" customFormat="1" ht="24" customHeight="1">
      <c r="A19" s="76">
        <v>2808865911009</v>
      </c>
      <c r="B19" s="76"/>
      <c r="C19" s="24" t="s">
        <v>21</v>
      </c>
      <c r="D19" s="28" t="s">
        <v>13</v>
      </c>
      <c r="E19" s="76">
        <v>3131679582813</v>
      </c>
      <c r="F19" s="76" t="s">
        <v>57</v>
      </c>
      <c r="G19" s="76">
        <v>2922540814000</v>
      </c>
      <c r="H19" s="76"/>
      <c r="I19" s="27">
        <f t="shared" si="0"/>
        <v>107.16</v>
      </c>
      <c r="J19" s="27"/>
      <c r="K19" s="29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s="26" customFormat="1" ht="24" customHeight="1">
      <c r="A20" s="77">
        <v>2808865911009</v>
      </c>
      <c r="B20" s="77"/>
      <c r="C20" s="31" t="s">
        <v>21</v>
      </c>
      <c r="D20" s="32" t="s">
        <v>13</v>
      </c>
      <c r="E20" s="77">
        <v>3131679582813</v>
      </c>
      <c r="F20" s="77" t="s">
        <v>57</v>
      </c>
      <c r="G20" s="77">
        <v>2922540814000</v>
      </c>
      <c r="H20" s="77"/>
      <c r="I20" s="30">
        <f t="shared" si="0"/>
        <v>107.16</v>
      </c>
      <c r="J20" s="30"/>
      <c r="K20" s="29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s="34" customFormat="1" ht="24" customHeight="1">
      <c r="A21" s="76">
        <v>14241419091406</v>
      </c>
      <c r="B21" s="76">
        <v>264370160787</v>
      </c>
      <c r="C21" s="24" t="s">
        <v>22</v>
      </c>
      <c r="D21" s="28" t="s">
        <v>13</v>
      </c>
      <c r="E21" s="76">
        <v>15683760560463</v>
      </c>
      <c r="F21" s="76">
        <v>294831866676</v>
      </c>
      <c r="G21" s="76">
        <v>13835038000000</v>
      </c>
      <c r="H21" s="76">
        <v>245242081000</v>
      </c>
      <c r="I21" s="27">
        <f t="shared" si="0"/>
        <v>113.36</v>
      </c>
      <c r="J21" s="27">
        <f t="shared" si="0"/>
        <v>120.22</v>
      </c>
      <c r="K21" s="29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s="26" customFormat="1" ht="24" customHeight="1">
      <c r="A22" s="77">
        <v>15208514</v>
      </c>
      <c r="B22" s="77">
        <v>450202</v>
      </c>
      <c r="C22" s="31" t="s">
        <v>23</v>
      </c>
      <c r="D22" s="32" t="s">
        <v>13</v>
      </c>
      <c r="E22" s="77">
        <v>287348732</v>
      </c>
      <c r="F22" s="77">
        <v>-12870331</v>
      </c>
      <c r="G22" s="77">
        <v>1000000000</v>
      </c>
      <c r="H22" s="77">
        <v>2350000</v>
      </c>
      <c r="I22" s="30">
        <f t="shared" si="0"/>
        <v>28.73</v>
      </c>
      <c r="J22" s="75">
        <f t="shared" si="0"/>
        <v>-547.67</v>
      </c>
      <c r="K22" s="29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s="26" customFormat="1" ht="24" customHeight="1">
      <c r="A23" s="77">
        <v>13833087690949</v>
      </c>
      <c r="B23" s="77">
        <v>257364829774</v>
      </c>
      <c r="C23" s="31" t="s">
        <v>24</v>
      </c>
      <c r="D23" s="32" t="s">
        <v>13</v>
      </c>
      <c r="E23" s="77">
        <v>15261529782461</v>
      </c>
      <c r="F23" s="77">
        <v>287771472440</v>
      </c>
      <c r="G23" s="77">
        <v>13418960000000</v>
      </c>
      <c r="H23" s="77">
        <v>234862781000</v>
      </c>
      <c r="I23" s="30">
        <f t="shared" si="0"/>
        <v>113.73</v>
      </c>
      <c r="J23" s="30">
        <f t="shared" si="0"/>
        <v>122.53</v>
      </c>
      <c r="K23" s="29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s="26" customFormat="1" ht="24" customHeight="1">
      <c r="A24" s="77">
        <v>408316191943</v>
      </c>
      <c r="B24" s="77">
        <v>7004880811</v>
      </c>
      <c r="C24" s="31" t="s">
        <v>25</v>
      </c>
      <c r="D24" s="32" t="s">
        <v>13</v>
      </c>
      <c r="E24" s="77">
        <v>421943429270</v>
      </c>
      <c r="F24" s="77">
        <v>7073264567</v>
      </c>
      <c r="G24" s="77">
        <v>415078000000</v>
      </c>
      <c r="H24" s="77">
        <v>10376950000</v>
      </c>
      <c r="I24" s="30">
        <f t="shared" si="0"/>
        <v>101.65</v>
      </c>
      <c r="J24" s="30">
        <f t="shared" si="0"/>
        <v>68.16</v>
      </c>
      <c r="K24" s="29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s="26" customFormat="1" ht="21.75" customHeight="1">
      <c r="A25" s="77"/>
      <c r="B25" s="77"/>
      <c r="C25" s="31"/>
      <c r="D25" s="32"/>
      <c r="E25" s="77"/>
      <c r="F25" s="78"/>
      <c r="G25" s="77"/>
      <c r="H25" s="77"/>
      <c r="I25" s="30"/>
      <c r="J25" s="30"/>
      <c r="K25" s="29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s="26" customFormat="1" ht="24" customHeight="1">
      <c r="A26" s="77"/>
      <c r="B26" s="77"/>
      <c r="C26" s="24" t="s">
        <v>26</v>
      </c>
      <c r="D26" s="28"/>
      <c r="E26" s="77"/>
      <c r="F26" s="78"/>
      <c r="G26" s="77"/>
      <c r="H26" s="77"/>
      <c r="I26" s="30"/>
      <c r="J26" s="30"/>
      <c r="K26" s="29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s="26" customFormat="1" ht="28.5" customHeight="1">
      <c r="A27" s="76">
        <v>141628075471</v>
      </c>
      <c r="B27" s="76">
        <v>1377811475</v>
      </c>
      <c r="C27" s="24" t="s">
        <v>10</v>
      </c>
      <c r="D27" s="28" t="s">
        <v>11</v>
      </c>
      <c r="E27" s="76">
        <v>157287096435</v>
      </c>
      <c r="F27" s="79">
        <v>2786749970</v>
      </c>
      <c r="G27" s="79">
        <v>145000000000</v>
      </c>
      <c r="H27" s="79">
        <v>2287104000</v>
      </c>
      <c r="I27" s="27">
        <f aca="true" t="shared" si="1" ref="I27:J32">ROUND(E27/G27*100,2)</f>
        <v>108.47</v>
      </c>
      <c r="J27" s="27">
        <f t="shared" si="1"/>
        <v>121.85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s="26" customFormat="1" ht="22.5" customHeight="1">
      <c r="A28" s="77">
        <v>31728703882</v>
      </c>
      <c r="B28" s="77">
        <v>261264607</v>
      </c>
      <c r="C28" s="31" t="s">
        <v>15</v>
      </c>
      <c r="D28" s="32" t="s">
        <v>13</v>
      </c>
      <c r="E28" s="77">
        <v>38314355041</v>
      </c>
      <c r="F28" s="80">
        <v>447972274</v>
      </c>
      <c r="G28" s="80">
        <v>34770000000</v>
      </c>
      <c r="H28" s="80">
        <v>366630000</v>
      </c>
      <c r="I28" s="30">
        <f t="shared" si="1"/>
        <v>110.19</v>
      </c>
      <c r="J28" s="30">
        <f t="shared" si="1"/>
        <v>122.19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s="26" customFormat="1" ht="24" customHeight="1">
      <c r="A29" s="77">
        <v>73194161983</v>
      </c>
      <c r="B29" s="77">
        <v>729558003</v>
      </c>
      <c r="C29" s="31" t="s">
        <v>27</v>
      </c>
      <c r="D29" s="32" t="s">
        <v>13</v>
      </c>
      <c r="E29" s="77">
        <v>76429879337</v>
      </c>
      <c r="F29" s="80">
        <v>1291387284</v>
      </c>
      <c r="G29" s="80">
        <v>74770000000</v>
      </c>
      <c r="H29" s="80">
        <v>1182295000</v>
      </c>
      <c r="I29" s="30">
        <f t="shared" si="1"/>
        <v>102.22</v>
      </c>
      <c r="J29" s="30">
        <f t="shared" si="1"/>
        <v>109.23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s="26" customFormat="1" ht="24" customHeight="1">
      <c r="A30" s="77">
        <v>36705209606</v>
      </c>
      <c r="B30" s="77">
        <v>386988865</v>
      </c>
      <c r="C30" s="31" t="s">
        <v>28</v>
      </c>
      <c r="D30" s="32" t="s">
        <v>13</v>
      </c>
      <c r="E30" s="77">
        <v>42542862057</v>
      </c>
      <c r="F30" s="80">
        <v>1047390412</v>
      </c>
      <c r="G30" s="80">
        <v>35460000000</v>
      </c>
      <c r="H30" s="80">
        <v>738179000</v>
      </c>
      <c r="I30" s="30">
        <f t="shared" si="1"/>
        <v>119.97</v>
      </c>
      <c r="J30" s="30">
        <f t="shared" si="1"/>
        <v>141.89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s="26" customFormat="1" ht="24" customHeight="1">
      <c r="A31" s="76">
        <v>175050656000</v>
      </c>
      <c r="B31" s="76">
        <v>412809091</v>
      </c>
      <c r="C31" s="24" t="s">
        <v>29</v>
      </c>
      <c r="D31" s="28" t="s">
        <v>30</v>
      </c>
      <c r="E31" s="76">
        <v>210173489000</v>
      </c>
      <c r="F31" s="79">
        <v>482122388</v>
      </c>
      <c r="G31" s="79">
        <v>161000000000</v>
      </c>
      <c r="H31" s="79">
        <v>401000000</v>
      </c>
      <c r="I31" s="27">
        <f t="shared" si="1"/>
        <v>130.54</v>
      </c>
      <c r="J31" s="27">
        <f t="shared" si="1"/>
        <v>120.23</v>
      </c>
      <c r="K31" s="33"/>
      <c r="L31" s="24"/>
      <c r="M31" s="33"/>
      <c r="N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s="26" customFormat="1" ht="24" customHeight="1">
      <c r="A32" s="77">
        <v>175050656000</v>
      </c>
      <c r="B32" s="77">
        <v>412809091</v>
      </c>
      <c r="C32" s="31" t="s">
        <v>31</v>
      </c>
      <c r="D32" s="32" t="s">
        <v>13</v>
      </c>
      <c r="E32" s="77">
        <v>210173489000</v>
      </c>
      <c r="F32" s="80">
        <v>482122388</v>
      </c>
      <c r="G32" s="80">
        <v>161000000000</v>
      </c>
      <c r="H32" s="80">
        <v>401000000</v>
      </c>
      <c r="I32" s="30">
        <f t="shared" si="1"/>
        <v>130.54</v>
      </c>
      <c r="J32" s="30">
        <f t="shared" si="1"/>
        <v>120.23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s="26" customFormat="1" ht="29.25" customHeight="1" thickBot="1">
      <c r="A33" s="30"/>
      <c r="B33" s="30"/>
      <c r="C33" s="31"/>
      <c r="D33" s="32"/>
      <c r="E33" s="30"/>
      <c r="F33" s="35"/>
      <c r="G33" s="35"/>
      <c r="H33" s="35"/>
      <c r="I33" s="30"/>
      <c r="J33" s="30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18" s="26" customFormat="1" ht="51" customHeight="1">
      <c r="A34" s="95" t="s">
        <v>60</v>
      </c>
      <c r="B34" s="95"/>
      <c r="C34" s="95"/>
      <c r="D34" s="95"/>
      <c r="E34" s="95"/>
      <c r="F34" s="63"/>
      <c r="G34" s="63"/>
      <c r="H34" s="63"/>
      <c r="I34" s="63"/>
      <c r="J34" s="63"/>
      <c r="K34" s="33"/>
      <c r="L34" s="33"/>
      <c r="M34" s="33"/>
      <c r="N34" s="33"/>
      <c r="O34" s="33"/>
      <c r="P34" s="33"/>
      <c r="Q34" s="33"/>
      <c r="R34" s="33"/>
    </row>
    <row r="35" spans="1:11" s="6" customFormat="1" ht="33.75" customHeight="1">
      <c r="A35" s="88" t="s">
        <v>54</v>
      </c>
      <c r="B35" s="88"/>
      <c r="C35" s="88"/>
      <c r="D35" s="88"/>
      <c r="E35" s="88"/>
      <c r="F35" s="89" t="s">
        <v>53</v>
      </c>
      <c r="G35" s="89"/>
      <c r="H35" s="89"/>
      <c r="I35" s="5"/>
      <c r="J35" s="5"/>
      <c r="K35" s="5"/>
    </row>
    <row r="36" spans="1:11" s="6" customFormat="1" ht="20.25" customHeight="1">
      <c r="A36" s="7"/>
      <c r="B36" s="7"/>
      <c r="C36" s="8"/>
      <c r="D36" s="9"/>
      <c r="E36" s="7"/>
      <c r="F36" s="7"/>
      <c r="G36" s="7"/>
      <c r="H36" s="7"/>
      <c r="J36" s="10" t="s">
        <v>0</v>
      </c>
      <c r="K36" s="7"/>
    </row>
    <row r="37" spans="1:11" s="6" customFormat="1" ht="17.25" customHeight="1">
      <c r="A37" s="90" t="s">
        <v>1</v>
      </c>
      <c r="B37" s="90"/>
      <c r="C37" s="91" t="s">
        <v>2</v>
      </c>
      <c r="D37" s="92" t="s">
        <v>3</v>
      </c>
      <c r="E37" s="93" t="s">
        <v>4</v>
      </c>
      <c r="F37" s="94" t="s">
        <v>5</v>
      </c>
      <c r="G37" s="92" t="s">
        <v>6</v>
      </c>
      <c r="H37" s="92"/>
      <c r="I37" s="85" t="s">
        <v>56</v>
      </c>
      <c r="J37" s="85"/>
      <c r="K37" s="14"/>
    </row>
    <row r="38" spans="1:11" s="6" customFormat="1" ht="22.5" customHeight="1">
      <c r="A38" s="90"/>
      <c r="B38" s="90"/>
      <c r="C38" s="91"/>
      <c r="D38" s="92"/>
      <c r="E38" s="93"/>
      <c r="F38" s="94"/>
      <c r="G38" s="92"/>
      <c r="H38" s="92"/>
      <c r="I38" s="85"/>
      <c r="J38" s="85"/>
      <c r="K38" s="14"/>
    </row>
    <row r="39" spans="1:10" s="6" customFormat="1" ht="33.75" customHeight="1">
      <c r="A39" s="13" t="s">
        <v>7</v>
      </c>
      <c r="B39" s="11" t="s">
        <v>8</v>
      </c>
      <c r="C39" s="91"/>
      <c r="D39" s="92"/>
      <c r="E39" s="12" t="s">
        <v>7</v>
      </c>
      <c r="F39" s="15" t="s">
        <v>8</v>
      </c>
      <c r="G39" s="15" t="s">
        <v>7</v>
      </c>
      <c r="H39" s="15" t="s">
        <v>8</v>
      </c>
      <c r="I39" s="16" t="s">
        <v>7</v>
      </c>
      <c r="J39" s="17" t="s">
        <v>8</v>
      </c>
    </row>
    <row r="40" spans="1:33" s="26" customFormat="1" ht="24" customHeight="1">
      <c r="A40" s="30"/>
      <c r="B40" s="30"/>
      <c r="C40" s="24" t="s">
        <v>32</v>
      </c>
      <c r="D40" s="28"/>
      <c r="E40" s="30"/>
      <c r="F40" s="35"/>
      <c r="G40" s="35"/>
      <c r="H40" s="35"/>
      <c r="I40" s="30"/>
      <c r="J40" s="30"/>
      <c r="K40" s="8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18" s="26" customFormat="1" ht="30" customHeight="1">
      <c r="A41" s="76">
        <v>2817979670000</v>
      </c>
      <c r="B41" s="76">
        <v>35373997777</v>
      </c>
      <c r="C41" s="24" t="s">
        <v>10</v>
      </c>
      <c r="D41" s="28" t="s">
        <v>11</v>
      </c>
      <c r="E41" s="76">
        <v>3202785216000</v>
      </c>
      <c r="F41" s="76">
        <v>48536653631</v>
      </c>
      <c r="G41" s="76">
        <v>2850000000000</v>
      </c>
      <c r="H41" s="76">
        <v>38345456000</v>
      </c>
      <c r="I41" s="27">
        <f aca="true" t="shared" si="2" ref="I41:J56">ROUND(E41/G41*100,2)</f>
        <v>112.38</v>
      </c>
      <c r="J41" s="27">
        <f t="shared" si="2"/>
        <v>126.58</v>
      </c>
      <c r="K41" s="33"/>
      <c r="L41" s="33"/>
      <c r="M41" s="33"/>
      <c r="N41" s="33"/>
      <c r="O41" s="33"/>
      <c r="P41" s="33"/>
      <c r="Q41" s="33"/>
      <c r="R41" s="33"/>
    </row>
    <row r="42" spans="1:18" s="26" customFormat="1" ht="24" customHeight="1">
      <c r="A42" s="77">
        <v>686931241000</v>
      </c>
      <c r="B42" s="77">
        <v>5442159143</v>
      </c>
      <c r="C42" s="31" t="s">
        <v>15</v>
      </c>
      <c r="D42" s="32" t="s">
        <v>13</v>
      </c>
      <c r="E42" s="77">
        <v>762774456000</v>
      </c>
      <c r="F42" s="77">
        <v>7987545581</v>
      </c>
      <c r="G42" s="77">
        <v>788760890000</v>
      </c>
      <c r="H42" s="77">
        <v>6421847000</v>
      </c>
      <c r="I42" s="30">
        <f t="shared" si="2"/>
        <v>96.71</v>
      </c>
      <c r="J42" s="30">
        <f t="shared" si="2"/>
        <v>124.38</v>
      </c>
      <c r="K42" s="33"/>
      <c r="L42" s="33"/>
      <c r="M42" s="33"/>
      <c r="N42" s="33"/>
      <c r="O42" s="33"/>
      <c r="P42" s="33"/>
      <c r="Q42" s="33"/>
      <c r="R42" s="33"/>
    </row>
    <row r="43" spans="1:18" s="26" customFormat="1" ht="22.5" customHeight="1">
      <c r="A43" s="77">
        <v>845536371000</v>
      </c>
      <c r="B43" s="77">
        <v>11200590412</v>
      </c>
      <c r="C43" s="31" t="s">
        <v>27</v>
      </c>
      <c r="D43" s="32" t="s">
        <v>13</v>
      </c>
      <c r="E43" s="77">
        <v>1077358779000</v>
      </c>
      <c r="F43" s="77">
        <v>16917450427</v>
      </c>
      <c r="G43" s="77">
        <v>847298387000</v>
      </c>
      <c r="H43" s="77">
        <v>13275719000</v>
      </c>
      <c r="I43" s="30">
        <f t="shared" si="2"/>
        <v>127.15</v>
      </c>
      <c r="J43" s="30">
        <f t="shared" si="2"/>
        <v>127.43</v>
      </c>
      <c r="K43" s="33"/>
      <c r="L43" s="33"/>
      <c r="M43" s="33"/>
      <c r="N43" s="33"/>
      <c r="O43" s="33"/>
      <c r="P43" s="33"/>
      <c r="Q43" s="33"/>
      <c r="R43" s="33"/>
    </row>
    <row r="44" spans="1:18" s="26" customFormat="1" ht="24" customHeight="1">
      <c r="A44" s="81">
        <v>1285512058000</v>
      </c>
      <c r="B44" s="81">
        <v>18731248222</v>
      </c>
      <c r="C44" s="39" t="s">
        <v>28</v>
      </c>
      <c r="D44" s="40" t="s">
        <v>13</v>
      </c>
      <c r="E44" s="81">
        <v>1362651981000</v>
      </c>
      <c r="F44" s="81">
        <v>23631657623</v>
      </c>
      <c r="G44" s="81">
        <v>1213940723000</v>
      </c>
      <c r="H44" s="81">
        <v>18647890000</v>
      </c>
      <c r="I44" s="38">
        <f t="shared" si="2"/>
        <v>112.25</v>
      </c>
      <c r="J44" s="38">
        <f t="shared" si="2"/>
        <v>126.73</v>
      </c>
      <c r="K44" s="33"/>
      <c r="L44" s="33"/>
      <c r="M44" s="33"/>
      <c r="N44" s="33"/>
      <c r="O44" s="33"/>
      <c r="P44" s="33"/>
      <c r="Q44" s="33"/>
      <c r="R44" s="33"/>
    </row>
    <row r="45" spans="1:18" s="26" customFormat="1" ht="24" customHeight="1">
      <c r="A45" s="76">
        <v>4185215781000</v>
      </c>
      <c r="B45" s="76">
        <v>17463676966</v>
      </c>
      <c r="C45" s="24" t="s">
        <v>16</v>
      </c>
      <c r="D45" s="28" t="s">
        <v>13</v>
      </c>
      <c r="E45" s="76">
        <v>4458825244000</v>
      </c>
      <c r="F45" s="76">
        <v>31838291250</v>
      </c>
      <c r="G45" s="76">
        <v>4100000000000</v>
      </c>
      <c r="H45" s="76">
        <v>24692389000</v>
      </c>
      <c r="I45" s="27">
        <f t="shared" si="2"/>
        <v>108.75</v>
      </c>
      <c r="J45" s="27">
        <f t="shared" si="2"/>
        <v>128.94</v>
      </c>
      <c r="K45" s="33"/>
      <c r="L45" s="33"/>
      <c r="M45" s="33"/>
      <c r="N45" s="33"/>
      <c r="O45" s="33"/>
      <c r="P45" s="33"/>
      <c r="Q45" s="33"/>
      <c r="R45" s="33"/>
    </row>
    <row r="46" spans="1:18" s="26" customFormat="1" ht="22.5" customHeight="1">
      <c r="A46" s="81">
        <v>42826837000</v>
      </c>
      <c r="B46" s="81" t="s">
        <v>57</v>
      </c>
      <c r="C46" s="39" t="s">
        <v>33</v>
      </c>
      <c r="D46" s="40" t="s">
        <v>13</v>
      </c>
      <c r="E46" s="81">
        <v>44132191000</v>
      </c>
      <c r="F46" s="81" t="s">
        <v>57</v>
      </c>
      <c r="G46" s="81">
        <v>30000000000</v>
      </c>
      <c r="H46" s="81" t="s">
        <v>57</v>
      </c>
      <c r="I46" s="38">
        <f t="shared" si="2"/>
        <v>147.11</v>
      </c>
      <c r="J46" s="38"/>
      <c r="K46" s="33"/>
      <c r="L46" s="33"/>
      <c r="M46" s="33"/>
      <c r="N46" s="33"/>
      <c r="O46" s="33"/>
      <c r="P46" s="33"/>
      <c r="Q46" s="33"/>
      <c r="R46" s="33"/>
    </row>
    <row r="47" spans="1:18" s="26" customFormat="1" ht="24" customHeight="1">
      <c r="A47" s="77">
        <v>827816029000</v>
      </c>
      <c r="B47" s="77">
        <v>481302837</v>
      </c>
      <c r="C47" s="31" t="s">
        <v>34</v>
      </c>
      <c r="D47" s="32" t="s">
        <v>13</v>
      </c>
      <c r="E47" s="77">
        <v>890806091000</v>
      </c>
      <c r="F47" s="77">
        <v>2297802234</v>
      </c>
      <c r="G47" s="77">
        <v>718380000000</v>
      </c>
      <c r="H47" s="77">
        <v>641693000</v>
      </c>
      <c r="I47" s="30">
        <f t="shared" si="2"/>
        <v>124</v>
      </c>
      <c r="J47" s="30">
        <f t="shared" si="2"/>
        <v>358.08</v>
      </c>
      <c r="K47" s="33"/>
      <c r="L47" s="33"/>
      <c r="M47" s="33"/>
      <c r="N47" s="33"/>
      <c r="O47" s="33"/>
      <c r="P47" s="33"/>
      <c r="Q47" s="33"/>
      <c r="R47" s="33"/>
    </row>
    <row r="48" spans="1:18" s="26" customFormat="1" ht="24" customHeight="1">
      <c r="A48" s="77">
        <v>696672915000</v>
      </c>
      <c r="B48" s="77">
        <v>3776478601</v>
      </c>
      <c r="C48" s="31" t="s">
        <v>35</v>
      </c>
      <c r="D48" s="32" t="s">
        <v>13</v>
      </c>
      <c r="E48" s="77">
        <v>839625650000</v>
      </c>
      <c r="F48" s="77">
        <v>10241241506</v>
      </c>
      <c r="G48" s="77">
        <v>675201000000</v>
      </c>
      <c r="H48" s="77">
        <v>7599614000</v>
      </c>
      <c r="I48" s="30">
        <f t="shared" si="2"/>
        <v>124.35</v>
      </c>
      <c r="J48" s="30">
        <f t="shared" si="2"/>
        <v>134.76</v>
      </c>
      <c r="K48" s="33"/>
      <c r="L48" s="33"/>
      <c r="M48" s="33"/>
      <c r="N48" s="33"/>
      <c r="O48" s="33"/>
      <c r="P48" s="33"/>
      <c r="Q48" s="33"/>
      <c r="R48" s="33"/>
    </row>
    <row r="49" spans="1:18" s="26" customFormat="1" ht="24" customHeight="1">
      <c r="A49" s="81">
        <v>2617900000000</v>
      </c>
      <c r="B49" s="81">
        <v>13205895528</v>
      </c>
      <c r="C49" s="39" t="s">
        <v>36</v>
      </c>
      <c r="D49" s="40" t="s">
        <v>13</v>
      </c>
      <c r="E49" s="81">
        <v>2684261312000</v>
      </c>
      <c r="F49" s="81">
        <v>19299247510</v>
      </c>
      <c r="G49" s="81">
        <v>2676419000000</v>
      </c>
      <c r="H49" s="81">
        <v>16451082000</v>
      </c>
      <c r="I49" s="38">
        <f t="shared" si="2"/>
        <v>100.29</v>
      </c>
      <c r="J49" s="38">
        <f t="shared" si="2"/>
        <v>117.31</v>
      </c>
      <c r="K49" s="33"/>
      <c r="L49" s="33"/>
      <c r="M49" s="33"/>
      <c r="N49" s="33"/>
      <c r="O49" s="33"/>
      <c r="P49" s="33"/>
      <c r="Q49" s="33"/>
      <c r="R49" s="33"/>
    </row>
    <row r="50" spans="1:18" s="26" customFormat="1" ht="24" customHeight="1">
      <c r="A50" s="76">
        <v>2218095176621</v>
      </c>
      <c r="B50" s="76">
        <v>1159915691</v>
      </c>
      <c r="C50" s="24" t="s">
        <v>22</v>
      </c>
      <c r="D50" s="28" t="s">
        <v>30</v>
      </c>
      <c r="E50" s="76">
        <v>1300910580968</v>
      </c>
      <c r="F50" s="76">
        <v>674973566</v>
      </c>
      <c r="G50" s="76">
        <v>1048944000000</v>
      </c>
      <c r="H50" s="76">
        <v>629385000</v>
      </c>
      <c r="I50" s="27">
        <f t="shared" si="2"/>
        <v>124.02</v>
      </c>
      <c r="J50" s="27">
        <f t="shared" si="2"/>
        <v>107.24</v>
      </c>
      <c r="K50" s="33"/>
      <c r="L50" s="33"/>
      <c r="M50" s="33"/>
      <c r="N50" s="33"/>
      <c r="O50" s="33"/>
      <c r="P50" s="33"/>
      <c r="Q50" s="33"/>
      <c r="R50" s="33"/>
    </row>
    <row r="51" spans="1:18" s="26" customFormat="1" ht="24" customHeight="1">
      <c r="A51" s="77">
        <v>2218095176621</v>
      </c>
      <c r="B51" s="77">
        <v>1159915691</v>
      </c>
      <c r="C51" s="31" t="s">
        <v>37</v>
      </c>
      <c r="D51" s="32" t="s">
        <v>13</v>
      </c>
      <c r="E51" s="77">
        <v>1300910580968</v>
      </c>
      <c r="F51" s="77">
        <v>674973566</v>
      </c>
      <c r="G51" s="77">
        <v>1048944000000</v>
      </c>
      <c r="H51" s="77">
        <v>629385000</v>
      </c>
      <c r="I51" s="30">
        <f t="shared" si="2"/>
        <v>124.02</v>
      </c>
      <c r="J51" s="30">
        <f t="shared" si="2"/>
        <v>107.24</v>
      </c>
      <c r="K51" s="33"/>
      <c r="L51" s="33"/>
      <c r="M51" s="33"/>
      <c r="N51" s="33"/>
      <c r="O51" s="33"/>
      <c r="P51" s="33"/>
      <c r="Q51" s="33"/>
      <c r="R51" s="33"/>
    </row>
    <row r="52" spans="1:18" s="26" customFormat="1" ht="24" customHeight="1">
      <c r="A52" s="76" t="s">
        <v>57</v>
      </c>
      <c r="B52" s="76">
        <v>54474210754</v>
      </c>
      <c r="C52" s="24" t="s">
        <v>29</v>
      </c>
      <c r="D52" s="28"/>
      <c r="E52" s="76" t="s">
        <v>57</v>
      </c>
      <c r="F52" s="76">
        <v>37242887824</v>
      </c>
      <c r="G52" s="76" t="s">
        <v>57</v>
      </c>
      <c r="H52" s="76">
        <v>41260933000</v>
      </c>
      <c r="I52" s="27"/>
      <c r="J52" s="27">
        <f t="shared" si="2"/>
        <v>90.26</v>
      </c>
      <c r="K52" s="33"/>
      <c r="L52" s="33"/>
      <c r="M52" s="33"/>
      <c r="N52" s="33"/>
      <c r="O52" s="33"/>
      <c r="P52" s="33"/>
      <c r="Q52" s="33"/>
      <c r="R52" s="33"/>
    </row>
    <row r="53" spans="1:18" s="26" customFormat="1" ht="24" customHeight="1">
      <c r="A53" s="77" t="s">
        <v>57</v>
      </c>
      <c r="B53" s="77">
        <v>30846612078</v>
      </c>
      <c r="C53" s="31" t="s">
        <v>38</v>
      </c>
      <c r="D53" s="32"/>
      <c r="E53" s="77" t="s">
        <v>57</v>
      </c>
      <c r="F53" s="77">
        <v>14616756766</v>
      </c>
      <c r="G53" s="77" t="s">
        <v>57</v>
      </c>
      <c r="H53" s="77">
        <v>17965933000</v>
      </c>
      <c r="I53" s="30"/>
      <c r="J53" s="30">
        <f t="shared" si="2"/>
        <v>81.36</v>
      </c>
      <c r="K53" s="33"/>
      <c r="L53" s="33"/>
      <c r="M53" s="33"/>
      <c r="N53" s="33"/>
      <c r="O53" s="33"/>
      <c r="P53" s="33"/>
      <c r="Q53" s="33"/>
      <c r="R53" s="33"/>
    </row>
    <row r="54" spans="1:18" s="26" customFormat="1" ht="24" customHeight="1">
      <c r="A54" s="77" t="s">
        <v>57</v>
      </c>
      <c r="B54" s="77">
        <v>23627453579</v>
      </c>
      <c r="C54" s="31" t="s">
        <v>39</v>
      </c>
      <c r="D54" s="32"/>
      <c r="E54" s="77" t="s">
        <v>57</v>
      </c>
      <c r="F54" s="77">
        <v>22626008006</v>
      </c>
      <c r="G54" s="77" t="s">
        <v>57</v>
      </c>
      <c r="H54" s="77">
        <v>23294899000</v>
      </c>
      <c r="I54" s="30"/>
      <c r="J54" s="30">
        <f t="shared" si="2"/>
        <v>97.13</v>
      </c>
      <c r="K54" s="33"/>
      <c r="L54" s="33"/>
      <c r="M54" s="33"/>
      <c r="N54" s="33"/>
      <c r="O54" s="33"/>
      <c r="P54" s="33"/>
      <c r="Q54" s="33"/>
      <c r="R54" s="33"/>
    </row>
    <row r="55" spans="1:18" s="26" customFormat="1" ht="24" customHeight="1">
      <c r="A55" s="77" t="s">
        <v>57</v>
      </c>
      <c r="B55" s="77">
        <v>145097</v>
      </c>
      <c r="C55" s="31" t="s">
        <v>40</v>
      </c>
      <c r="D55" s="32"/>
      <c r="E55" s="77" t="s">
        <v>57</v>
      </c>
      <c r="F55" s="77">
        <v>123052</v>
      </c>
      <c r="G55" s="77" t="s">
        <v>57</v>
      </c>
      <c r="H55" s="77">
        <v>101000</v>
      </c>
      <c r="I55" s="30"/>
      <c r="J55" s="30">
        <f t="shared" si="2"/>
        <v>121.83</v>
      </c>
      <c r="K55" s="33"/>
      <c r="L55" s="33"/>
      <c r="M55" s="33"/>
      <c r="N55" s="33"/>
      <c r="O55" s="33"/>
      <c r="P55" s="33"/>
      <c r="Q55" s="33"/>
      <c r="R55" s="33"/>
    </row>
    <row r="56" spans="1:18" s="26" customFormat="1" ht="24" customHeight="1">
      <c r="A56" s="76">
        <v>39308826725</v>
      </c>
      <c r="B56" s="76">
        <v>891292033</v>
      </c>
      <c r="C56" s="24" t="s">
        <v>41</v>
      </c>
      <c r="D56" s="28" t="s">
        <v>30</v>
      </c>
      <c r="E56" s="76">
        <v>15848312461</v>
      </c>
      <c r="F56" s="76">
        <v>487489355</v>
      </c>
      <c r="G56" s="76">
        <v>30000000000</v>
      </c>
      <c r="H56" s="76">
        <v>1198000000</v>
      </c>
      <c r="I56" s="27">
        <f>ROUND(E56/G56*100,2)</f>
        <v>52.83</v>
      </c>
      <c r="J56" s="27">
        <f t="shared" si="2"/>
        <v>40.69</v>
      </c>
      <c r="K56" s="33"/>
      <c r="L56" s="33"/>
      <c r="M56" s="33"/>
      <c r="N56" s="33"/>
      <c r="O56" s="33"/>
      <c r="P56" s="33"/>
      <c r="Q56" s="33"/>
      <c r="R56" s="33"/>
    </row>
    <row r="57" spans="1:18" s="26" customFormat="1" ht="24" customHeight="1">
      <c r="A57" s="77">
        <v>39308826725</v>
      </c>
      <c r="B57" s="77">
        <v>891292033</v>
      </c>
      <c r="C57" s="31" t="s">
        <v>42</v>
      </c>
      <c r="D57" s="32" t="s">
        <v>13</v>
      </c>
      <c r="E57" s="77">
        <v>15848312461</v>
      </c>
      <c r="F57" s="77">
        <v>487489355</v>
      </c>
      <c r="G57" s="77">
        <v>30000000000</v>
      </c>
      <c r="H57" s="77">
        <v>1198000000</v>
      </c>
      <c r="I57" s="30">
        <f>ROUND(E57/G57*100,2)</f>
        <v>52.83</v>
      </c>
      <c r="J57" s="30">
        <f>ROUND(F57/H57*100,2)</f>
        <v>40.69</v>
      </c>
      <c r="K57" s="33"/>
      <c r="L57" s="33"/>
      <c r="M57" s="33"/>
      <c r="N57" s="33"/>
      <c r="O57" s="33"/>
      <c r="P57" s="33"/>
      <c r="Q57" s="33"/>
      <c r="R57" s="33"/>
    </row>
    <row r="58" spans="1:18" s="26" customFormat="1" ht="12" customHeight="1">
      <c r="A58" s="77"/>
      <c r="B58" s="77"/>
      <c r="C58" s="31"/>
      <c r="D58" s="32"/>
      <c r="E58" s="77"/>
      <c r="F58" s="77"/>
      <c r="G58" s="77"/>
      <c r="H58" s="77"/>
      <c r="I58" s="30"/>
      <c r="J58" s="30"/>
      <c r="K58" s="33"/>
      <c r="L58" s="33"/>
      <c r="M58" s="33"/>
      <c r="N58" s="33"/>
      <c r="O58" s="33"/>
      <c r="P58" s="33"/>
      <c r="Q58" s="33"/>
      <c r="R58" s="33"/>
    </row>
    <row r="59" spans="1:18" s="26" customFormat="1" ht="24.75" customHeight="1">
      <c r="A59" s="77"/>
      <c r="B59" s="77"/>
      <c r="C59" s="24" t="s">
        <v>43</v>
      </c>
      <c r="D59" s="28"/>
      <c r="E59" s="77"/>
      <c r="F59" s="77"/>
      <c r="G59" s="77"/>
      <c r="H59" s="77"/>
      <c r="I59" s="30"/>
      <c r="J59" s="30"/>
      <c r="K59" s="33"/>
      <c r="L59" s="33"/>
      <c r="M59" s="33"/>
      <c r="N59" s="33"/>
      <c r="O59" s="33"/>
      <c r="P59" s="33"/>
      <c r="Q59" s="33"/>
      <c r="R59" s="33"/>
    </row>
    <row r="60" spans="1:18" s="26" customFormat="1" ht="30" customHeight="1">
      <c r="A60" s="76">
        <v>2167210645000</v>
      </c>
      <c r="B60" s="76">
        <v>35338634998</v>
      </c>
      <c r="C60" s="24" t="s">
        <v>10</v>
      </c>
      <c r="D60" s="28" t="s">
        <v>11</v>
      </c>
      <c r="E60" s="76">
        <v>2272057909000</v>
      </c>
      <c r="F60" s="76">
        <v>44663161997</v>
      </c>
      <c r="G60" s="76">
        <v>2095000000000</v>
      </c>
      <c r="H60" s="76">
        <v>41166565000</v>
      </c>
      <c r="I60" s="27">
        <f aca="true" t="shared" si="3" ref="I60:J69">ROUND(E60/G60*100,2)</f>
        <v>108.45</v>
      </c>
      <c r="J60" s="27">
        <f t="shared" si="3"/>
        <v>108.49</v>
      </c>
      <c r="K60" s="33"/>
      <c r="L60" s="33"/>
      <c r="M60" s="33"/>
      <c r="N60" s="33"/>
      <c r="O60" s="33"/>
      <c r="P60" s="33"/>
      <c r="Q60" s="33"/>
      <c r="R60" s="33"/>
    </row>
    <row r="61" spans="1:18" s="26" customFormat="1" ht="28.5" customHeight="1">
      <c r="A61" s="77">
        <v>781817000</v>
      </c>
      <c r="B61" s="77">
        <v>6648433</v>
      </c>
      <c r="C61" s="31" t="s">
        <v>44</v>
      </c>
      <c r="D61" s="32" t="s">
        <v>13</v>
      </c>
      <c r="E61" s="77">
        <v>953227000</v>
      </c>
      <c r="F61" s="77">
        <v>23766476</v>
      </c>
      <c r="G61" s="77">
        <v>305800000</v>
      </c>
      <c r="H61" s="77">
        <v>4279000</v>
      </c>
      <c r="I61" s="30">
        <f t="shared" si="3"/>
        <v>311.72</v>
      </c>
      <c r="J61" s="30">
        <f t="shared" si="3"/>
        <v>555.42</v>
      </c>
      <c r="K61" s="33"/>
      <c r="L61" s="33"/>
      <c r="M61" s="33"/>
      <c r="N61" s="33"/>
      <c r="O61" s="33"/>
      <c r="P61" s="33"/>
      <c r="Q61" s="33"/>
      <c r="R61" s="33"/>
    </row>
    <row r="62" spans="1:18" s="26" customFormat="1" ht="24" customHeight="1">
      <c r="A62" s="77">
        <v>141589211000</v>
      </c>
      <c r="B62" s="77">
        <v>1816972309</v>
      </c>
      <c r="C62" s="31" t="s">
        <v>15</v>
      </c>
      <c r="D62" s="32" t="s">
        <v>13</v>
      </c>
      <c r="E62" s="77">
        <v>151338836000</v>
      </c>
      <c r="F62" s="77">
        <v>2548425552</v>
      </c>
      <c r="G62" s="77">
        <v>170771896000</v>
      </c>
      <c r="H62" s="77">
        <v>3155611000</v>
      </c>
      <c r="I62" s="30">
        <f t="shared" si="3"/>
        <v>88.62</v>
      </c>
      <c r="J62" s="30">
        <f t="shared" si="3"/>
        <v>80.76</v>
      </c>
      <c r="K62" s="33"/>
      <c r="L62" s="33"/>
      <c r="M62" s="33"/>
      <c r="N62" s="33"/>
      <c r="O62" s="33"/>
      <c r="P62" s="33"/>
      <c r="Q62" s="33"/>
      <c r="R62" s="33"/>
    </row>
    <row r="63" spans="1:22" s="26" customFormat="1" ht="24" customHeight="1">
      <c r="A63" s="77">
        <v>835099816000</v>
      </c>
      <c r="B63" s="77">
        <v>15484717390</v>
      </c>
      <c r="C63" s="31" t="s">
        <v>27</v>
      </c>
      <c r="D63" s="32" t="s">
        <v>13</v>
      </c>
      <c r="E63" s="77">
        <v>913306214000</v>
      </c>
      <c r="F63" s="77">
        <v>20608405963</v>
      </c>
      <c r="G63" s="77">
        <v>747662257000</v>
      </c>
      <c r="H63" s="77">
        <v>15592891000</v>
      </c>
      <c r="I63" s="30">
        <f t="shared" si="3"/>
        <v>122.15</v>
      </c>
      <c r="J63" s="30">
        <f t="shared" si="3"/>
        <v>132.17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26" customFormat="1" ht="24" customHeight="1">
      <c r="A64" s="77">
        <v>1189739801000</v>
      </c>
      <c r="B64" s="77">
        <v>18030296866</v>
      </c>
      <c r="C64" s="31" t="s">
        <v>28</v>
      </c>
      <c r="D64" s="32" t="s">
        <v>13</v>
      </c>
      <c r="E64" s="77">
        <v>1206459632000</v>
      </c>
      <c r="F64" s="77">
        <v>21482564006</v>
      </c>
      <c r="G64" s="77">
        <v>1176260047000</v>
      </c>
      <c r="H64" s="77">
        <v>22413784000</v>
      </c>
      <c r="I64" s="30">
        <f t="shared" si="3"/>
        <v>102.57</v>
      </c>
      <c r="J64" s="30">
        <f t="shared" si="3"/>
        <v>95.85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34" customFormat="1" ht="24" customHeight="1">
      <c r="A65" s="76">
        <v>2765714095000</v>
      </c>
      <c r="B65" s="76">
        <v>10454566426</v>
      </c>
      <c r="C65" s="24" t="s">
        <v>16</v>
      </c>
      <c r="D65" s="28" t="s">
        <v>13</v>
      </c>
      <c r="E65" s="76">
        <v>2921966647000</v>
      </c>
      <c r="F65" s="76">
        <v>18928438505</v>
      </c>
      <c r="G65" s="76">
        <v>2630000000000</v>
      </c>
      <c r="H65" s="76">
        <v>18782785000</v>
      </c>
      <c r="I65" s="27">
        <f t="shared" si="3"/>
        <v>111.1</v>
      </c>
      <c r="J65" s="27">
        <f t="shared" si="3"/>
        <v>100.78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34" customFormat="1" ht="24" customHeight="1">
      <c r="A66" s="77">
        <v>34654024740</v>
      </c>
      <c r="B66" s="77" t="s">
        <v>57</v>
      </c>
      <c r="C66" s="31" t="s">
        <v>33</v>
      </c>
      <c r="D66" s="32" t="s">
        <v>13</v>
      </c>
      <c r="E66" s="77">
        <v>33619682948</v>
      </c>
      <c r="F66" s="77" t="s">
        <v>57</v>
      </c>
      <c r="G66" s="77">
        <v>35474328000</v>
      </c>
      <c r="H66" s="77" t="s">
        <v>57</v>
      </c>
      <c r="I66" s="30">
        <f t="shared" si="3"/>
        <v>94.77</v>
      </c>
      <c r="J66" s="30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34" customFormat="1" ht="24" customHeight="1">
      <c r="A67" s="77">
        <v>531481351752</v>
      </c>
      <c r="B67" s="77">
        <v>390697301</v>
      </c>
      <c r="C67" s="31" t="s">
        <v>34</v>
      </c>
      <c r="D67" s="32" t="s">
        <v>13</v>
      </c>
      <c r="E67" s="77">
        <v>582343346262</v>
      </c>
      <c r="F67" s="77">
        <v>1586977698</v>
      </c>
      <c r="G67" s="77">
        <v>418102696000</v>
      </c>
      <c r="H67" s="77">
        <v>458905000</v>
      </c>
      <c r="I67" s="30">
        <f t="shared" si="3"/>
        <v>139.28</v>
      </c>
      <c r="J67" s="30">
        <f t="shared" si="3"/>
        <v>345.82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34" customFormat="1" ht="24" customHeight="1">
      <c r="A68" s="77">
        <v>1053011673508</v>
      </c>
      <c r="B68" s="77">
        <v>4895476975</v>
      </c>
      <c r="C68" s="31" t="s">
        <v>35</v>
      </c>
      <c r="D68" s="32" t="s">
        <v>13</v>
      </c>
      <c r="E68" s="77">
        <v>1134475117790</v>
      </c>
      <c r="F68" s="77">
        <v>9938597939</v>
      </c>
      <c r="G68" s="77">
        <v>1089647360000</v>
      </c>
      <c r="H68" s="77">
        <v>10305823000</v>
      </c>
      <c r="I68" s="30">
        <f t="shared" si="3"/>
        <v>104.11</v>
      </c>
      <c r="J68" s="30">
        <f t="shared" si="3"/>
        <v>96.44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34" customFormat="1" ht="24" customHeight="1">
      <c r="A69" s="77">
        <v>1146567045000</v>
      </c>
      <c r="B69" s="77">
        <v>5168392150</v>
      </c>
      <c r="C69" s="31" t="s">
        <v>36</v>
      </c>
      <c r="D69" s="32" t="s">
        <v>13</v>
      </c>
      <c r="E69" s="77">
        <v>1171528500000</v>
      </c>
      <c r="F69" s="77">
        <v>7402862868</v>
      </c>
      <c r="G69" s="77">
        <v>1086775616000</v>
      </c>
      <c r="H69" s="77">
        <v>8018057000</v>
      </c>
      <c r="I69" s="30">
        <f t="shared" si="3"/>
        <v>107.8</v>
      </c>
      <c r="J69" s="30">
        <f t="shared" si="3"/>
        <v>92.33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34" customFormat="1" ht="12" customHeight="1" thickBot="1">
      <c r="A70" s="67"/>
      <c r="B70" s="67"/>
      <c r="C70" s="68"/>
      <c r="D70" s="69"/>
      <c r="E70" s="67"/>
      <c r="F70" s="67"/>
      <c r="G70" s="67"/>
      <c r="H70" s="67"/>
      <c r="I70" s="70"/>
      <c r="J70" s="70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11" s="6" customFormat="1" ht="33.75" customHeight="1">
      <c r="A71" s="88" t="s">
        <v>51</v>
      </c>
      <c r="B71" s="88"/>
      <c r="C71" s="88"/>
      <c r="D71" s="88"/>
      <c r="E71" s="88"/>
      <c r="F71" s="89" t="s">
        <v>53</v>
      </c>
      <c r="G71" s="89"/>
      <c r="H71" s="89"/>
      <c r="I71" s="5"/>
      <c r="J71" s="5"/>
      <c r="K71" s="5"/>
    </row>
    <row r="72" spans="1:11" s="6" customFormat="1" ht="20.25" customHeight="1">
      <c r="A72" s="7"/>
      <c r="B72" s="7"/>
      <c r="C72" s="8"/>
      <c r="D72" s="9"/>
      <c r="E72" s="7"/>
      <c r="F72" s="7"/>
      <c r="G72" s="7"/>
      <c r="H72" s="7"/>
      <c r="J72" s="10" t="s">
        <v>0</v>
      </c>
      <c r="K72" s="7"/>
    </row>
    <row r="73" spans="1:11" s="6" customFormat="1" ht="17.25" customHeight="1">
      <c r="A73" s="90" t="s">
        <v>1</v>
      </c>
      <c r="B73" s="90"/>
      <c r="C73" s="91" t="s">
        <v>2</v>
      </c>
      <c r="D73" s="92" t="s">
        <v>3</v>
      </c>
      <c r="E73" s="93" t="s">
        <v>4</v>
      </c>
      <c r="F73" s="94" t="s">
        <v>5</v>
      </c>
      <c r="G73" s="92" t="s">
        <v>6</v>
      </c>
      <c r="H73" s="92"/>
      <c r="I73" s="85" t="s">
        <v>56</v>
      </c>
      <c r="J73" s="85"/>
      <c r="K73" s="14"/>
    </row>
    <row r="74" spans="1:11" s="6" customFormat="1" ht="22.5" customHeight="1">
      <c r="A74" s="90"/>
      <c r="B74" s="90"/>
      <c r="C74" s="91"/>
      <c r="D74" s="92"/>
      <c r="E74" s="93"/>
      <c r="F74" s="94"/>
      <c r="G74" s="92"/>
      <c r="H74" s="92"/>
      <c r="I74" s="85"/>
      <c r="J74" s="85"/>
      <c r="K74" s="14"/>
    </row>
    <row r="75" spans="1:10" s="6" customFormat="1" ht="33.75" customHeight="1">
      <c r="A75" s="13" t="s">
        <v>7</v>
      </c>
      <c r="B75" s="11" t="s">
        <v>8</v>
      </c>
      <c r="C75" s="91"/>
      <c r="D75" s="92"/>
      <c r="E75" s="12" t="s">
        <v>7</v>
      </c>
      <c r="F75" s="15" t="s">
        <v>8</v>
      </c>
      <c r="G75" s="15" t="s">
        <v>7</v>
      </c>
      <c r="H75" s="15" t="s">
        <v>8</v>
      </c>
      <c r="I75" s="16" t="s">
        <v>7</v>
      </c>
      <c r="J75" s="17" t="s">
        <v>8</v>
      </c>
    </row>
    <row r="76" spans="1:10" s="6" customFormat="1" ht="9.75" customHeight="1">
      <c r="A76" s="64"/>
      <c r="B76" s="64"/>
      <c r="C76" s="65"/>
      <c r="D76" s="66"/>
      <c r="E76" s="64"/>
      <c r="F76" s="64"/>
      <c r="G76" s="64"/>
      <c r="H76" s="64"/>
      <c r="I76" s="64"/>
      <c r="J76" s="64"/>
    </row>
    <row r="77" spans="1:22" s="44" customFormat="1" ht="22.5" customHeight="1">
      <c r="A77" s="42"/>
      <c r="B77" s="42"/>
      <c r="C77" s="24" t="s">
        <v>45</v>
      </c>
      <c r="D77" s="28"/>
      <c r="E77" s="42"/>
      <c r="F77" s="42"/>
      <c r="G77" s="42"/>
      <c r="H77" s="42"/>
      <c r="I77" s="43"/>
      <c r="J77" s="4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34" customFormat="1" ht="28.5" customHeight="1">
      <c r="A78" s="76">
        <v>2354361395410</v>
      </c>
      <c r="B78" s="76">
        <v>15325428315</v>
      </c>
      <c r="C78" s="24" t="s">
        <v>10</v>
      </c>
      <c r="D78" s="28" t="s">
        <v>11</v>
      </c>
      <c r="E78" s="79">
        <v>2500603227554</v>
      </c>
      <c r="F78" s="79">
        <v>23977951884</v>
      </c>
      <c r="G78" s="79">
        <v>2356100000000</v>
      </c>
      <c r="H78" s="79">
        <v>21221200000</v>
      </c>
      <c r="I78" s="27">
        <f aca="true" t="shared" si="4" ref="I78:J86">ROUND(E78/G78*100,2)</f>
        <v>106.13</v>
      </c>
      <c r="J78" s="27">
        <f t="shared" si="4"/>
        <v>112.99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34" customFormat="1" ht="28.5" customHeight="1">
      <c r="A79" s="77">
        <v>2354361395410</v>
      </c>
      <c r="B79" s="77">
        <v>15325428315</v>
      </c>
      <c r="C79" s="31" t="s">
        <v>12</v>
      </c>
      <c r="D79" s="32" t="s">
        <v>13</v>
      </c>
      <c r="E79" s="80">
        <v>2500603227554</v>
      </c>
      <c r="F79" s="80">
        <v>23977951884</v>
      </c>
      <c r="G79" s="80">
        <v>2356100000000</v>
      </c>
      <c r="H79" s="80">
        <v>21221200000</v>
      </c>
      <c r="I79" s="30">
        <f t="shared" si="4"/>
        <v>106.13</v>
      </c>
      <c r="J79" s="30">
        <f t="shared" si="4"/>
        <v>112.99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34" customFormat="1" ht="24" customHeight="1">
      <c r="A80" s="76">
        <v>6553208617325</v>
      </c>
      <c r="B80" s="76">
        <v>33503292306.66</v>
      </c>
      <c r="C80" s="24" t="s">
        <v>16</v>
      </c>
      <c r="D80" s="28" t="s">
        <v>13</v>
      </c>
      <c r="E80" s="79">
        <v>6798215169860</v>
      </c>
      <c r="F80" s="79">
        <v>47221730195</v>
      </c>
      <c r="G80" s="79">
        <v>6742763000000</v>
      </c>
      <c r="H80" s="79">
        <v>51875100000</v>
      </c>
      <c r="I80" s="27">
        <f t="shared" si="4"/>
        <v>100.82</v>
      </c>
      <c r="J80" s="27">
        <f t="shared" si="4"/>
        <v>91.03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34" customFormat="1" ht="24" customHeight="1">
      <c r="A81" s="77">
        <v>6553208617325</v>
      </c>
      <c r="B81" s="77">
        <v>33503292306.66</v>
      </c>
      <c r="C81" s="31" t="s">
        <v>36</v>
      </c>
      <c r="D81" s="32" t="s">
        <v>13</v>
      </c>
      <c r="E81" s="80">
        <v>6798215169860</v>
      </c>
      <c r="F81" s="80">
        <v>47221730195</v>
      </c>
      <c r="G81" s="80">
        <v>6742763000000</v>
      </c>
      <c r="H81" s="80">
        <v>51875100000</v>
      </c>
      <c r="I81" s="30">
        <f t="shared" si="4"/>
        <v>100.82</v>
      </c>
      <c r="J81" s="30">
        <f t="shared" si="4"/>
        <v>91.03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34" customFormat="1" ht="24" customHeight="1">
      <c r="A82" s="76" t="s">
        <v>57</v>
      </c>
      <c r="B82" s="76">
        <v>99178458554</v>
      </c>
      <c r="C82" s="24" t="s">
        <v>29</v>
      </c>
      <c r="D82" s="28"/>
      <c r="E82" s="79" t="s">
        <v>57</v>
      </c>
      <c r="F82" s="79">
        <v>84045343225</v>
      </c>
      <c r="G82" s="79" t="s">
        <v>57</v>
      </c>
      <c r="H82" s="79">
        <v>82100000000</v>
      </c>
      <c r="I82" s="27"/>
      <c r="J82" s="27">
        <f t="shared" si="4"/>
        <v>102.37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34" customFormat="1" ht="24" customHeight="1">
      <c r="A83" s="81" t="s">
        <v>57</v>
      </c>
      <c r="B83" s="81">
        <v>99178458554</v>
      </c>
      <c r="C83" s="39" t="s">
        <v>46</v>
      </c>
      <c r="D83" s="40"/>
      <c r="E83" s="82" t="s">
        <v>57</v>
      </c>
      <c r="F83" s="82">
        <v>84045343225</v>
      </c>
      <c r="G83" s="82" t="s">
        <v>57</v>
      </c>
      <c r="H83" s="82">
        <v>82100000000</v>
      </c>
      <c r="I83" s="38"/>
      <c r="J83" s="38">
        <f t="shared" si="4"/>
        <v>102.37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18" s="34" customFormat="1" ht="24" customHeight="1">
      <c r="A84" s="76">
        <v>1650325055613</v>
      </c>
      <c r="B84" s="76">
        <v>374146241</v>
      </c>
      <c r="C84" s="24" t="s">
        <v>47</v>
      </c>
      <c r="D84" s="28" t="s">
        <v>30</v>
      </c>
      <c r="E84" s="76">
        <v>1600419568172</v>
      </c>
      <c r="F84" s="76">
        <v>296531597</v>
      </c>
      <c r="G84" s="76">
        <f>G85+G86</f>
        <v>1459068250000</v>
      </c>
      <c r="H84" s="76">
        <v>274282000</v>
      </c>
      <c r="I84" s="27">
        <f>ROUND(E84/G84*100,2)</f>
        <v>109.69</v>
      </c>
      <c r="J84" s="27">
        <f t="shared" si="4"/>
        <v>108.11</v>
      </c>
      <c r="K84" s="45"/>
      <c r="L84" s="45"/>
      <c r="M84" s="45"/>
      <c r="N84" s="45"/>
      <c r="O84" s="45"/>
      <c r="P84" s="45"/>
      <c r="Q84" s="45"/>
      <c r="R84" s="45"/>
    </row>
    <row r="85" spans="1:18" s="34" customFormat="1" ht="24" customHeight="1">
      <c r="A85" s="80">
        <v>1642054497091</v>
      </c>
      <c r="B85" s="80">
        <v>255247250</v>
      </c>
      <c r="C85" s="31" t="s">
        <v>48</v>
      </c>
      <c r="D85" s="32" t="s">
        <v>13</v>
      </c>
      <c r="E85" s="80">
        <v>1594094706286</v>
      </c>
      <c r="F85" s="80">
        <v>236626060</v>
      </c>
      <c r="G85" s="80">
        <v>1454500000000</v>
      </c>
      <c r="H85" s="80">
        <v>212082000</v>
      </c>
      <c r="I85" s="30">
        <f>ROUND(E85/G85*100,2)</f>
        <v>109.6</v>
      </c>
      <c r="J85" s="30">
        <f t="shared" si="4"/>
        <v>111.57</v>
      </c>
      <c r="K85" s="45"/>
      <c r="L85" s="45"/>
      <c r="M85" s="45"/>
      <c r="N85" s="45"/>
      <c r="O85" s="45"/>
      <c r="P85" s="45"/>
      <c r="Q85" s="45"/>
      <c r="R85" s="45"/>
    </row>
    <row r="86" spans="1:11" s="23" customFormat="1" ht="27.75" customHeight="1">
      <c r="A86" s="77">
        <v>8270558522</v>
      </c>
      <c r="B86" s="82">
        <v>118898991</v>
      </c>
      <c r="C86" s="39" t="s">
        <v>42</v>
      </c>
      <c r="D86" s="40" t="s">
        <v>13</v>
      </c>
      <c r="E86" s="77">
        <v>6324861886</v>
      </c>
      <c r="F86" s="82">
        <v>59905537</v>
      </c>
      <c r="G86" s="77">
        <v>4568250000</v>
      </c>
      <c r="H86" s="82">
        <v>62200000</v>
      </c>
      <c r="I86" s="38">
        <f>ROUND(E86/G86*100,2)</f>
        <v>138.45</v>
      </c>
      <c r="J86" s="38">
        <f t="shared" si="4"/>
        <v>96.31</v>
      </c>
      <c r="K86" s="47"/>
    </row>
    <row r="87" spans="1:18" s="34" customFormat="1" ht="9.75" customHeight="1">
      <c r="A87" s="80"/>
      <c r="B87" s="80"/>
      <c r="C87" s="31"/>
      <c r="D87" s="32"/>
      <c r="E87" s="80"/>
      <c r="F87" s="80"/>
      <c r="G87" s="80"/>
      <c r="H87" s="80"/>
      <c r="I87" s="30"/>
      <c r="J87" s="30"/>
      <c r="K87" s="45"/>
      <c r="L87" s="45"/>
      <c r="M87" s="45"/>
      <c r="N87" s="45"/>
      <c r="O87" s="45"/>
      <c r="P87" s="45"/>
      <c r="Q87" s="45"/>
      <c r="R87" s="45"/>
    </row>
    <row r="88" spans="1:18" s="34" customFormat="1" ht="24" customHeight="1">
      <c r="A88" s="81"/>
      <c r="B88" s="81"/>
      <c r="C88" s="24" t="s">
        <v>49</v>
      </c>
      <c r="D88" s="28"/>
      <c r="E88" s="81"/>
      <c r="F88" s="81"/>
      <c r="G88" s="81"/>
      <c r="H88" s="81"/>
      <c r="I88" s="38"/>
      <c r="J88" s="38"/>
      <c r="K88" s="45"/>
      <c r="L88" s="45"/>
      <c r="M88" s="45"/>
      <c r="N88" s="45"/>
      <c r="O88" s="45"/>
      <c r="P88" s="45"/>
      <c r="Q88" s="45"/>
      <c r="R88" s="45"/>
    </row>
    <row r="89" spans="1:18" s="34" customFormat="1" ht="24" customHeight="1">
      <c r="A89" s="79"/>
      <c r="B89" s="79">
        <f>B90</f>
        <v>11022625217</v>
      </c>
      <c r="C89" s="24" t="s">
        <v>29</v>
      </c>
      <c r="D89" s="28"/>
      <c r="E89" s="79"/>
      <c r="F89" s="79">
        <f>F90</f>
        <v>11659605530</v>
      </c>
      <c r="G89" s="79"/>
      <c r="H89" s="79">
        <f>H90</f>
        <v>10213319000</v>
      </c>
      <c r="I89" s="27"/>
      <c r="J89" s="27">
        <f>ROUND(F89/H89*100,2)</f>
        <v>114.16</v>
      </c>
      <c r="K89" s="45"/>
      <c r="L89" s="45"/>
      <c r="M89" s="45"/>
      <c r="N89" s="45"/>
      <c r="O89" s="45"/>
      <c r="P89" s="45"/>
      <c r="Q89" s="45"/>
      <c r="R89" s="45"/>
    </row>
    <row r="90" spans="1:11" s="50" customFormat="1" ht="24" customHeight="1">
      <c r="A90" s="83"/>
      <c r="B90" s="80">
        <v>11022625217</v>
      </c>
      <c r="C90" s="31" t="s">
        <v>50</v>
      </c>
      <c r="D90" s="32"/>
      <c r="E90" s="80"/>
      <c r="F90" s="82">
        <v>11659605530</v>
      </c>
      <c r="G90" s="82"/>
      <c r="H90" s="82">
        <v>10213319000</v>
      </c>
      <c r="I90" s="38"/>
      <c r="J90" s="38">
        <f>ROUND(F90/H90*100,2)</f>
        <v>114.16</v>
      </c>
      <c r="K90" s="49"/>
    </row>
    <row r="91" spans="1:11" s="56" customFormat="1" ht="24" customHeight="1">
      <c r="A91" s="51"/>
      <c r="B91" s="51"/>
      <c r="C91" s="52"/>
      <c r="D91" s="53"/>
      <c r="E91" s="51"/>
      <c r="F91" s="51"/>
      <c r="G91" s="51"/>
      <c r="H91" s="51"/>
      <c r="I91" s="54"/>
      <c r="J91" s="54"/>
      <c r="K91" s="55"/>
    </row>
    <row r="92" spans="1:11" s="56" customFormat="1" ht="24" customHeight="1">
      <c r="A92" s="51"/>
      <c r="B92" s="51"/>
      <c r="C92" s="52"/>
      <c r="D92" s="53"/>
      <c r="E92" s="51"/>
      <c r="F92" s="51"/>
      <c r="G92" s="51"/>
      <c r="H92" s="51"/>
      <c r="I92" s="54"/>
      <c r="J92" s="54"/>
      <c r="K92" s="55"/>
    </row>
    <row r="93" spans="1:11" s="56" customFormat="1" ht="24" customHeight="1">
      <c r="A93" s="51"/>
      <c r="B93" s="51"/>
      <c r="C93" s="52"/>
      <c r="D93" s="53"/>
      <c r="E93" s="51"/>
      <c r="F93" s="51"/>
      <c r="G93" s="51"/>
      <c r="H93" s="51"/>
      <c r="I93" s="54"/>
      <c r="J93" s="54"/>
      <c r="K93" s="55"/>
    </row>
    <row r="94" spans="1:11" s="56" customFormat="1" ht="24" customHeight="1">
      <c r="A94" s="51"/>
      <c r="B94" s="51"/>
      <c r="C94" s="52"/>
      <c r="D94" s="53"/>
      <c r="E94" s="51"/>
      <c r="F94" s="51"/>
      <c r="G94" s="51"/>
      <c r="H94" s="51"/>
      <c r="I94" s="54"/>
      <c r="J94" s="54"/>
      <c r="K94" s="55"/>
    </row>
    <row r="95" spans="1:11" s="56" customFormat="1" ht="24" customHeight="1">
      <c r="A95" s="51"/>
      <c r="B95" s="51"/>
      <c r="C95" s="52"/>
      <c r="D95" s="53"/>
      <c r="E95" s="51"/>
      <c r="F95" s="51"/>
      <c r="G95" s="51"/>
      <c r="H95" s="51"/>
      <c r="I95" s="54"/>
      <c r="J95" s="54"/>
      <c r="K95" s="55"/>
    </row>
    <row r="96" spans="1:11" s="56" customFormat="1" ht="24" customHeight="1">
      <c r="A96" s="51"/>
      <c r="B96" s="51"/>
      <c r="C96" s="52"/>
      <c r="D96" s="53"/>
      <c r="E96" s="51"/>
      <c r="F96" s="51"/>
      <c r="G96" s="51"/>
      <c r="H96" s="51"/>
      <c r="I96" s="54"/>
      <c r="J96" s="54"/>
      <c r="K96" s="55"/>
    </row>
    <row r="97" spans="1:11" s="56" customFormat="1" ht="24" customHeight="1">
      <c r="A97" s="51"/>
      <c r="B97" s="51"/>
      <c r="C97" s="52"/>
      <c r="D97" s="53"/>
      <c r="E97" s="51"/>
      <c r="F97" s="51"/>
      <c r="G97" s="51"/>
      <c r="H97" s="51"/>
      <c r="I97" s="54"/>
      <c r="J97" s="54"/>
      <c r="K97" s="55"/>
    </row>
    <row r="98" spans="1:11" s="56" customFormat="1" ht="24" customHeight="1">
      <c r="A98" s="51"/>
      <c r="B98" s="51"/>
      <c r="C98" s="52"/>
      <c r="D98" s="53"/>
      <c r="E98" s="51"/>
      <c r="F98" s="51"/>
      <c r="G98" s="51"/>
      <c r="H98" s="51"/>
      <c r="I98" s="54"/>
      <c r="J98" s="54"/>
      <c r="K98" s="55"/>
    </row>
    <row r="99" spans="1:11" s="56" customFormat="1" ht="24" customHeight="1">
      <c r="A99" s="51"/>
      <c r="B99" s="51"/>
      <c r="C99" s="52"/>
      <c r="D99" s="53"/>
      <c r="E99" s="51"/>
      <c r="F99" s="51"/>
      <c r="G99" s="51"/>
      <c r="H99" s="51"/>
      <c r="I99" s="54"/>
      <c r="J99" s="54"/>
      <c r="K99" s="55"/>
    </row>
    <row r="100" spans="1:11" s="56" customFormat="1" ht="24" customHeight="1">
      <c r="A100" s="51"/>
      <c r="B100" s="51"/>
      <c r="C100" s="52"/>
      <c r="D100" s="53"/>
      <c r="E100" s="51"/>
      <c r="F100" s="51"/>
      <c r="G100" s="51"/>
      <c r="H100" s="51"/>
      <c r="I100" s="54"/>
      <c r="J100" s="54"/>
      <c r="K100" s="55"/>
    </row>
    <row r="101" spans="1:11" s="56" customFormat="1" ht="24" customHeight="1">
      <c r="A101" s="51"/>
      <c r="B101" s="51"/>
      <c r="C101" s="52"/>
      <c r="D101" s="53"/>
      <c r="E101" s="51"/>
      <c r="F101" s="51"/>
      <c r="G101" s="51"/>
      <c r="H101" s="51"/>
      <c r="I101" s="54"/>
      <c r="J101" s="54"/>
      <c r="K101" s="55"/>
    </row>
    <row r="102" spans="1:11" s="56" customFormat="1" ht="24" customHeight="1">
      <c r="A102" s="51"/>
      <c r="B102" s="51"/>
      <c r="C102" s="52"/>
      <c r="D102" s="53"/>
      <c r="E102" s="51"/>
      <c r="F102" s="51"/>
      <c r="G102" s="51"/>
      <c r="H102" s="51"/>
      <c r="I102" s="54"/>
      <c r="J102" s="54"/>
      <c r="K102" s="55"/>
    </row>
    <row r="103" spans="1:11" s="56" customFormat="1" ht="24" customHeight="1">
      <c r="A103" s="51"/>
      <c r="B103" s="51"/>
      <c r="C103" s="52"/>
      <c r="D103" s="53"/>
      <c r="E103" s="51"/>
      <c r="F103" s="51"/>
      <c r="G103" s="51"/>
      <c r="H103" s="51"/>
      <c r="I103" s="54"/>
      <c r="J103" s="54"/>
      <c r="K103" s="55"/>
    </row>
    <row r="104" spans="1:11" s="56" customFormat="1" ht="24" customHeight="1">
      <c r="A104" s="51"/>
      <c r="B104" s="51"/>
      <c r="C104" s="52"/>
      <c r="D104" s="53"/>
      <c r="E104" s="51"/>
      <c r="F104" s="51"/>
      <c r="G104" s="51"/>
      <c r="H104" s="51"/>
      <c r="I104" s="54"/>
      <c r="J104" s="54"/>
      <c r="K104" s="55"/>
    </row>
    <row r="105" spans="1:18" s="34" customFormat="1" ht="24" customHeight="1" thickBot="1">
      <c r="A105" s="71"/>
      <c r="B105" s="71"/>
      <c r="C105" s="72"/>
      <c r="D105" s="73"/>
      <c r="E105" s="71"/>
      <c r="F105" s="71"/>
      <c r="G105" s="71"/>
      <c r="H105" s="71"/>
      <c r="I105" s="74"/>
      <c r="J105" s="74"/>
      <c r="K105" s="45"/>
      <c r="L105" s="45"/>
      <c r="M105" s="45"/>
      <c r="N105" s="45"/>
      <c r="O105" s="45"/>
      <c r="P105" s="45"/>
      <c r="Q105" s="45"/>
      <c r="R105" s="45"/>
    </row>
    <row r="106" spans="1:19" s="26" customFormat="1" ht="33" customHeight="1">
      <c r="A106" s="86"/>
      <c r="B106" s="86"/>
      <c r="C106" s="86"/>
      <c r="D106" s="86"/>
      <c r="E106" s="86"/>
      <c r="F106" s="30"/>
      <c r="G106" s="30"/>
      <c r="H106" s="30"/>
      <c r="I106" s="30"/>
      <c r="J106" s="30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0" s="26" customFormat="1" ht="24" customHeight="1">
      <c r="A107" s="30"/>
      <c r="B107" s="30"/>
      <c r="C107" s="31"/>
      <c r="D107" s="32"/>
      <c r="E107" s="30"/>
      <c r="F107" s="30"/>
      <c r="G107" s="30"/>
      <c r="H107" s="30"/>
      <c r="I107" s="30"/>
      <c r="J107" s="30"/>
    </row>
    <row r="108" spans="1:21" s="26" customFormat="1" ht="24" customHeight="1">
      <c r="A108" s="41"/>
      <c r="B108" s="41"/>
      <c r="C108" s="31"/>
      <c r="D108" s="32"/>
      <c r="E108" s="41"/>
      <c r="F108" s="41"/>
      <c r="G108" s="41"/>
      <c r="H108" s="41"/>
      <c r="I108" s="30"/>
      <c r="J108" s="30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10" s="26" customFormat="1" ht="24" customHeight="1">
      <c r="A109" s="35"/>
      <c r="B109" s="35"/>
      <c r="C109" s="31"/>
      <c r="D109" s="40"/>
      <c r="E109" s="35"/>
      <c r="F109" s="35"/>
      <c r="G109" s="35"/>
      <c r="H109" s="35"/>
      <c r="I109" s="30"/>
      <c r="J109" s="30"/>
    </row>
    <row r="110" spans="1:10" s="26" customFormat="1" ht="24" customHeight="1">
      <c r="A110" s="35"/>
      <c r="B110" s="35"/>
      <c r="C110" s="31"/>
      <c r="D110" s="32"/>
      <c r="E110" s="35"/>
      <c r="F110" s="35"/>
      <c r="G110" s="35"/>
      <c r="H110" s="35"/>
      <c r="I110" s="30"/>
      <c r="J110" s="30"/>
    </row>
    <row r="111" spans="1:10" s="58" customFormat="1" ht="24" customHeight="1">
      <c r="A111" s="35"/>
      <c r="B111" s="35"/>
      <c r="C111" s="31"/>
      <c r="D111" s="32"/>
      <c r="E111" s="35"/>
      <c r="F111" s="35"/>
      <c r="G111" s="35"/>
      <c r="H111" s="35"/>
      <c r="I111" s="57"/>
      <c r="J111" s="57"/>
    </row>
    <row r="112" spans="1:10" s="26" customFormat="1" ht="24" customHeight="1">
      <c r="A112" s="35"/>
      <c r="B112" s="35"/>
      <c r="C112" s="31"/>
      <c r="D112" s="32"/>
      <c r="E112" s="35"/>
      <c r="F112" s="35"/>
      <c r="G112" s="35"/>
      <c r="H112" s="35"/>
      <c r="I112" s="57"/>
      <c r="J112" s="57"/>
    </row>
    <row r="113" spans="1:10" s="26" customFormat="1" ht="24" customHeight="1">
      <c r="A113" s="35"/>
      <c r="B113" s="35"/>
      <c r="C113" s="31"/>
      <c r="D113" s="32"/>
      <c r="E113" s="35"/>
      <c r="F113" s="35"/>
      <c r="G113" s="35"/>
      <c r="H113" s="35"/>
      <c r="I113" s="57"/>
      <c r="J113" s="57"/>
    </row>
    <row r="114" spans="1:10" s="26" customFormat="1" ht="24" customHeight="1">
      <c r="A114" s="35"/>
      <c r="B114" s="35"/>
      <c r="C114" s="31"/>
      <c r="D114" s="32"/>
      <c r="E114" s="35"/>
      <c r="F114" s="35"/>
      <c r="G114" s="35"/>
      <c r="H114" s="35"/>
      <c r="I114" s="57"/>
      <c r="J114" s="57"/>
    </row>
    <row r="115" spans="1:10" s="26" customFormat="1" ht="24" customHeight="1">
      <c r="A115" s="46"/>
      <c r="B115" s="46"/>
      <c r="C115" s="39"/>
      <c r="D115" s="40"/>
      <c r="E115" s="46"/>
      <c r="F115" s="46"/>
      <c r="G115" s="46"/>
      <c r="H115" s="46"/>
      <c r="I115" s="38"/>
      <c r="J115" s="38"/>
    </row>
    <row r="116" spans="1:10" s="26" customFormat="1" ht="24" customHeight="1">
      <c r="A116" s="35"/>
      <c r="B116" s="35"/>
      <c r="C116" s="31"/>
      <c r="D116" s="32"/>
      <c r="E116" s="35"/>
      <c r="F116" s="35"/>
      <c r="G116" s="35"/>
      <c r="H116" s="35"/>
      <c r="I116" s="30"/>
      <c r="J116" s="30"/>
    </row>
    <row r="117" spans="1:11" s="26" customFormat="1" ht="24" customHeight="1">
      <c r="A117" s="41"/>
      <c r="B117" s="41"/>
      <c r="C117" s="31"/>
      <c r="D117" s="32"/>
      <c r="E117" s="41"/>
      <c r="F117" s="41"/>
      <c r="G117" s="41"/>
      <c r="H117" s="41"/>
      <c r="I117" s="30"/>
      <c r="J117" s="30"/>
      <c r="K117" s="33"/>
    </row>
    <row r="118" spans="1:11" s="29" customFormat="1" ht="24" customHeight="1">
      <c r="A118" s="35"/>
      <c r="B118" s="35"/>
      <c r="C118" s="31"/>
      <c r="D118" s="32"/>
      <c r="E118" s="35"/>
      <c r="F118" s="35"/>
      <c r="G118" s="35"/>
      <c r="H118" s="35"/>
      <c r="I118" s="30"/>
      <c r="J118" s="30"/>
      <c r="K118" s="21"/>
    </row>
    <row r="119" spans="1:11" s="29" customFormat="1" ht="24" customHeight="1">
      <c r="A119" s="35"/>
      <c r="B119" s="35"/>
      <c r="C119" s="31"/>
      <c r="D119" s="32"/>
      <c r="E119" s="35"/>
      <c r="F119" s="35"/>
      <c r="G119" s="35"/>
      <c r="H119" s="35"/>
      <c r="I119" s="30"/>
      <c r="J119" s="30"/>
      <c r="K119" s="21"/>
    </row>
    <row r="120" spans="1:11" s="29" customFormat="1" ht="24" customHeight="1">
      <c r="A120" s="35"/>
      <c r="B120" s="35"/>
      <c r="C120" s="31"/>
      <c r="D120" s="32"/>
      <c r="E120" s="35"/>
      <c r="F120" s="35"/>
      <c r="G120" s="35"/>
      <c r="H120" s="35"/>
      <c r="I120" s="30"/>
      <c r="J120" s="30"/>
      <c r="K120" s="21"/>
    </row>
    <row r="121" spans="1:11" s="29" customFormat="1" ht="24" customHeight="1">
      <c r="A121" s="35"/>
      <c r="B121" s="35"/>
      <c r="C121" s="31"/>
      <c r="D121" s="32"/>
      <c r="E121" s="35"/>
      <c r="F121" s="35"/>
      <c r="G121" s="35"/>
      <c r="H121" s="35"/>
      <c r="I121" s="30"/>
      <c r="J121" s="30"/>
      <c r="K121" s="21"/>
    </row>
    <row r="122" spans="1:11" s="29" customFormat="1" ht="24" customHeight="1">
      <c r="A122" s="35"/>
      <c r="B122" s="35"/>
      <c r="C122" s="31"/>
      <c r="D122" s="32"/>
      <c r="E122" s="35"/>
      <c r="F122" s="35"/>
      <c r="G122" s="35"/>
      <c r="H122" s="35"/>
      <c r="I122" s="30"/>
      <c r="J122" s="30"/>
      <c r="K122" s="21"/>
    </row>
    <row r="123" spans="1:11" s="29" customFormat="1" ht="24" customHeight="1">
      <c r="A123" s="35"/>
      <c r="B123" s="35"/>
      <c r="C123" s="31"/>
      <c r="D123" s="32"/>
      <c r="E123" s="35"/>
      <c r="F123" s="35"/>
      <c r="G123" s="35"/>
      <c r="H123" s="35"/>
      <c r="I123" s="30"/>
      <c r="J123" s="30"/>
      <c r="K123" s="21"/>
    </row>
    <row r="124" spans="1:11" s="29" customFormat="1" ht="24" customHeight="1">
      <c r="A124" s="35"/>
      <c r="B124" s="35"/>
      <c r="C124" s="31"/>
      <c r="D124" s="32"/>
      <c r="E124" s="35"/>
      <c r="F124" s="35"/>
      <c r="G124" s="35"/>
      <c r="H124" s="35"/>
      <c r="I124" s="30"/>
      <c r="J124" s="30"/>
      <c r="K124" s="21"/>
    </row>
    <row r="125" spans="1:11" s="29" customFormat="1" ht="24" customHeight="1">
      <c r="A125" s="35"/>
      <c r="B125" s="35"/>
      <c r="C125" s="31"/>
      <c r="D125" s="32"/>
      <c r="E125" s="35"/>
      <c r="F125" s="35"/>
      <c r="G125" s="35"/>
      <c r="H125" s="35"/>
      <c r="I125" s="30"/>
      <c r="J125" s="30"/>
      <c r="K125" s="21"/>
    </row>
    <row r="126" spans="1:11" s="29" customFormat="1" ht="24" customHeight="1">
      <c r="A126" s="35"/>
      <c r="B126" s="35"/>
      <c r="C126" s="31"/>
      <c r="D126" s="32"/>
      <c r="E126" s="35"/>
      <c r="F126" s="35"/>
      <c r="G126" s="35"/>
      <c r="H126" s="35"/>
      <c r="I126" s="30"/>
      <c r="J126" s="30"/>
      <c r="K126" s="21"/>
    </row>
    <row r="127" spans="1:11" s="29" customFormat="1" ht="24" customHeight="1">
      <c r="A127" s="35"/>
      <c r="B127" s="35"/>
      <c r="C127" s="31"/>
      <c r="D127" s="32"/>
      <c r="E127" s="35"/>
      <c r="F127" s="35"/>
      <c r="G127" s="35"/>
      <c r="H127" s="35"/>
      <c r="I127" s="30"/>
      <c r="J127" s="30"/>
      <c r="K127" s="21"/>
    </row>
    <row r="128" spans="1:11" s="29" customFormat="1" ht="24" customHeight="1">
      <c r="A128" s="35"/>
      <c r="B128" s="35"/>
      <c r="C128" s="31"/>
      <c r="D128" s="32"/>
      <c r="E128" s="35"/>
      <c r="F128" s="35"/>
      <c r="G128" s="35"/>
      <c r="H128" s="35"/>
      <c r="I128" s="30"/>
      <c r="J128" s="30"/>
      <c r="K128" s="21"/>
    </row>
    <row r="129" spans="1:11" s="26" customFormat="1" ht="24" customHeight="1">
      <c r="A129" s="35"/>
      <c r="B129" s="35"/>
      <c r="C129" s="31"/>
      <c r="D129" s="40"/>
      <c r="E129" s="35"/>
      <c r="F129" s="35"/>
      <c r="G129" s="35"/>
      <c r="H129" s="35"/>
      <c r="I129" s="30"/>
      <c r="J129" s="30"/>
      <c r="K129" s="33"/>
    </row>
    <row r="130" ht="24" customHeight="1"/>
    <row r="131" ht="30.75" customHeight="1"/>
    <row r="132" spans="1:19" s="26" customFormat="1" ht="24" customHeight="1">
      <c r="A132" s="46"/>
      <c r="B132" s="46"/>
      <c r="C132" s="59"/>
      <c r="D132" s="40"/>
      <c r="E132" s="46"/>
      <c r="F132" s="46"/>
      <c r="G132" s="46"/>
      <c r="H132" s="46"/>
      <c r="I132" s="38"/>
      <c r="J132" s="38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s="26" customFormat="1" ht="24" customHeight="1">
      <c r="A133" s="48"/>
      <c r="B133" s="48"/>
      <c r="C133" s="59"/>
      <c r="D133" s="40"/>
      <c r="E133" s="48"/>
      <c r="F133" s="48"/>
      <c r="G133" s="48"/>
      <c r="H133" s="48"/>
      <c r="I133" s="38"/>
      <c r="J133" s="38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1:19" s="26" customFormat="1" ht="24" customHeight="1">
      <c r="A134" s="46"/>
      <c r="B134" s="46"/>
      <c r="C134" s="59"/>
      <c r="D134" s="40"/>
      <c r="E134" s="46"/>
      <c r="F134" s="46"/>
      <c r="G134" s="46"/>
      <c r="H134" s="46"/>
      <c r="I134" s="38"/>
      <c r="J134" s="38"/>
      <c r="K134" s="33"/>
      <c r="L134" s="33"/>
      <c r="M134" s="33"/>
      <c r="N134" s="33"/>
      <c r="O134" s="33"/>
      <c r="P134" s="33"/>
      <c r="Q134" s="33"/>
      <c r="R134" s="33"/>
      <c r="S134" s="33"/>
    </row>
    <row r="135" spans="1:19" s="26" customFormat="1" ht="24" customHeight="1">
      <c r="A135" s="48"/>
      <c r="B135" s="48"/>
      <c r="C135" s="59"/>
      <c r="D135" s="40"/>
      <c r="E135" s="48"/>
      <c r="F135" s="48"/>
      <c r="G135" s="48"/>
      <c r="H135" s="48"/>
      <c r="I135" s="38"/>
      <c r="J135" s="38"/>
      <c r="K135" s="33"/>
      <c r="L135" s="33"/>
      <c r="M135" s="33"/>
      <c r="N135" s="33"/>
      <c r="O135" s="33"/>
      <c r="P135" s="33"/>
      <c r="Q135" s="33"/>
      <c r="R135" s="33"/>
      <c r="S135" s="33"/>
    </row>
    <row r="136" spans="1:19" s="26" customFormat="1" ht="24" customHeight="1">
      <c r="A136" s="35"/>
      <c r="B136" s="35"/>
      <c r="C136" s="60"/>
      <c r="D136" s="40"/>
      <c r="E136" s="35"/>
      <c r="F136" s="35"/>
      <c r="G136" s="35"/>
      <c r="H136" s="35"/>
      <c r="I136" s="30"/>
      <c r="J136" s="30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1:19" s="26" customFormat="1" ht="24" customHeight="1">
      <c r="A137" s="35"/>
      <c r="B137" s="35"/>
      <c r="C137" s="60"/>
      <c r="D137" s="40"/>
      <c r="E137" s="35"/>
      <c r="F137" s="35"/>
      <c r="G137" s="35"/>
      <c r="H137" s="35"/>
      <c r="I137" s="30"/>
      <c r="J137" s="30"/>
      <c r="K137" s="33"/>
      <c r="L137" s="33"/>
      <c r="M137" s="33"/>
      <c r="N137" s="33"/>
      <c r="O137" s="33"/>
      <c r="P137" s="33"/>
      <c r="Q137" s="33"/>
      <c r="R137" s="33"/>
      <c r="S137" s="33"/>
    </row>
    <row r="138" spans="1:19" s="29" customFormat="1" ht="24" customHeight="1">
      <c r="A138" s="38"/>
      <c r="B138" s="38"/>
      <c r="C138" s="59"/>
      <c r="D138" s="40"/>
      <c r="E138" s="38"/>
      <c r="F138" s="38"/>
      <c r="G138" s="38"/>
      <c r="H138" s="38"/>
      <c r="I138" s="38"/>
      <c r="J138" s="38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s="29" customFormat="1" ht="24" customHeight="1">
      <c r="A139" s="38"/>
      <c r="B139" s="38"/>
      <c r="C139" s="59"/>
      <c r="D139" s="40"/>
      <c r="E139" s="38"/>
      <c r="F139" s="38"/>
      <c r="G139" s="38"/>
      <c r="H139" s="38"/>
      <c r="I139" s="38"/>
      <c r="J139" s="38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s="29" customFormat="1" ht="24" customHeight="1">
      <c r="A140" s="48"/>
      <c r="B140" s="48"/>
      <c r="C140" s="60"/>
      <c r="D140" s="32"/>
      <c r="E140" s="48"/>
      <c r="F140" s="48"/>
      <c r="G140" s="48"/>
      <c r="H140" s="48"/>
      <c r="I140" s="30"/>
      <c r="J140" s="30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s="26" customFormat="1" ht="24" customHeight="1">
      <c r="A141" s="35"/>
      <c r="B141" s="35"/>
      <c r="C141" s="60"/>
      <c r="D141" s="40"/>
      <c r="E141" s="35"/>
      <c r="F141" s="35"/>
      <c r="G141" s="35"/>
      <c r="H141" s="35"/>
      <c r="I141" s="30"/>
      <c r="J141" s="30"/>
      <c r="K141" s="33"/>
      <c r="L141" s="33"/>
      <c r="M141" s="33"/>
      <c r="N141" s="33"/>
      <c r="O141" s="33"/>
      <c r="P141" s="33"/>
      <c r="Q141" s="33"/>
      <c r="R141" s="33"/>
      <c r="S141" s="33"/>
    </row>
    <row r="142" spans="1:19" s="26" customFormat="1" ht="24" customHeight="1">
      <c r="A142" s="35"/>
      <c r="B142" s="35"/>
      <c r="C142" s="60"/>
      <c r="D142" s="40"/>
      <c r="E142" s="35"/>
      <c r="F142" s="35"/>
      <c r="G142" s="35"/>
      <c r="H142" s="35"/>
      <c r="I142" s="30"/>
      <c r="J142" s="30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1:19" s="26" customFormat="1" ht="24" customHeight="1">
      <c r="A143" s="46"/>
      <c r="B143" s="46"/>
      <c r="C143" s="59"/>
      <c r="D143" s="40"/>
      <c r="E143" s="46"/>
      <c r="F143" s="46"/>
      <c r="G143" s="46"/>
      <c r="H143" s="46"/>
      <c r="I143" s="38"/>
      <c r="J143" s="38"/>
      <c r="K143" s="33"/>
      <c r="L143" s="33"/>
      <c r="M143" s="33"/>
      <c r="N143" s="33"/>
      <c r="O143" s="33"/>
      <c r="P143" s="33"/>
      <c r="Q143" s="33"/>
      <c r="R143" s="33"/>
      <c r="S143" s="33"/>
    </row>
    <row r="144" spans="1:19" s="26" customFormat="1" ht="24" customHeight="1">
      <c r="A144" s="30"/>
      <c r="B144" s="30"/>
      <c r="C144" s="60"/>
      <c r="D144" s="40"/>
      <c r="E144" s="30"/>
      <c r="F144" s="30"/>
      <c r="G144" s="30"/>
      <c r="H144" s="30"/>
      <c r="I144" s="30"/>
      <c r="J144" s="30"/>
      <c r="K144" s="33"/>
      <c r="L144" s="33"/>
      <c r="M144" s="33"/>
      <c r="N144" s="33"/>
      <c r="O144" s="33"/>
      <c r="P144" s="33"/>
      <c r="Q144" s="33"/>
      <c r="R144" s="33"/>
      <c r="S144" s="33"/>
    </row>
    <row r="145" spans="1:19" s="26" customFormat="1" ht="24" customHeight="1">
      <c r="A145" s="30"/>
      <c r="B145" s="30"/>
      <c r="C145" s="60"/>
      <c r="D145" s="40"/>
      <c r="E145" s="30"/>
      <c r="F145" s="30"/>
      <c r="G145" s="30"/>
      <c r="H145" s="30"/>
      <c r="I145" s="30"/>
      <c r="J145" s="30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1:19" s="26" customFormat="1" ht="24" customHeight="1">
      <c r="A146" s="30"/>
      <c r="B146" s="30"/>
      <c r="C146" s="60"/>
      <c r="D146" s="40"/>
      <c r="E146" s="30"/>
      <c r="F146" s="30"/>
      <c r="G146" s="30"/>
      <c r="H146" s="30"/>
      <c r="I146" s="30"/>
      <c r="J146" s="30"/>
      <c r="K146" s="33"/>
      <c r="L146" s="33"/>
      <c r="M146" s="33"/>
      <c r="N146" s="33"/>
      <c r="O146" s="33"/>
      <c r="P146" s="33"/>
      <c r="Q146" s="33"/>
      <c r="R146" s="33"/>
      <c r="S146" s="33"/>
    </row>
    <row r="147" spans="1:19" s="26" customFormat="1" ht="24" customHeight="1">
      <c r="A147" s="30"/>
      <c r="B147" s="30"/>
      <c r="C147" s="60"/>
      <c r="D147" s="40"/>
      <c r="E147" s="30"/>
      <c r="F147" s="30"/>
      <c r="G147" s="30"/>
      <c r="H147" s="30"/>
      <c r="I147" s="30"/>
      <c r="J147" s="30"/>
      <c r="K147" s="33"/>
      <c r="L147" s="33"/>
      <c r="M147" s="33"/>
      <c r="N147" s="33"/>
      <c r="O147" s="33"/>
      <c r="P147" s="33"/>
      <c r="Q147" s="33"/>
      <c r="R147" s="33"/>
      <c r="S147" s="33"/>
    </row>
    <row r="148" spans="1:19" s="26" customFormat="1" ht="24" customHeight="1">
      <c r="A148" s="30"/>
      <c r="B148" s="30"/>
      <c r="C148" s="60"/>
      <c r="D148" s="40"/>
      <c r="E148" s="30"/>
      <c r="F148" s="30"/>
      <c r="G148" s="30"/>
      <c r="H148" s="30"/>
      <c r="I148" s="30"/>
      <c r="J148" s="30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1:19" s="26" customFormat="1" ht="24" customHeight="1">
      <c r="A149" s="30"/>
      <c r="B149" s="30"/>
      <c r="C149" s="60"/>
      <c r="D149" s="40"/>
      <c r="E149" s="30"/>
      <c r="F149" s="30"/>
      <c r="G149" s="30"/>
      <c r="H149" s="30"/>
      <c r="I149" s="30"/>
      <c r="J149" s="30"/>
      <c r="K149" s="33"/>
      <c r="L149" s="33"/>
      <c r="M149" s="33"/>
      <c r="N149" s="33"/>
      <c r="O149" s="33"/>
      <c r="P149" s="33"/>
      <c r="Q149" s="33"/>
      <c r="R149" s="33"/>
      <c r="S149" s="33"/>
    </row>
    <row r="150" spans="1:19" s="26" customFormat="1" ht="24" customHeight="1">
      <c r="A150" s="30"/>
      <c r="B150" s="30"/>
      <c r="C150" s="60"/>
      <c r="D150" s="40"/>
      <c r="E150" s="30"/>
      <c r="F150" s="30"/>
      <c r="G150" s="30"/>
      <c r="H150" s="30"/>
      <c r="I150" s="30"/>
      <c r="J150" s="30"/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s="26" customFormat="1" ht="24" customHeight="1">
      <c r="A151" s="30"/>
      <c r="B151" s="30"/>
      <c r="C151" s="60"/>
      <c r="D151" s="40"/>
      <c r="E151" s="30"/>
      <c r="F151" s="30"/>
      <c r="G151" s="30"/>
      <c r="H151" s="30"/>
      <c r="I151" s="30"/>
      <c r="J151" s="30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1:19" s="26" customFormat="1" ht="24" customHeight="1">
      <c r="A152" s="30"/>
      <c r="B152" s="30"/>
      <c r="C152" s="60"/>
      <c r="D152" s="40"/>
      <c r="E152" s="30"/>
      <c r="F152" s="30"/>
      <c r="G152" s="30"/>
      <c r="H152" s="30"/>
      <c r="I152" s="30"/>
      <c r="J152" s="30"/>
      <c r="K152" s="33"/>
      <c r="L152" s="33"/>
      <c r="M152" s="33"/>
      <c r="N152" s="33"/>
      <c r="O152" s="33"/>
      <c r="P152" s="33"/>
      <c r="Q152" s="33"/>
      <c r="R152" s="33"/>
      <c r="S152" s="33"/>
    </row>
    <row r="153" spans="1:19" s="26" customFormat="1" ht="24" customHeight="1">
      <c r="A153" s="30"/>
      <c r="B153" s="30"/>
      <c r="C153" s="60"/>
      <c r="D153" s="40"/>
      <c r="E153" s="30"/>
      <c r="F153" s="30"/>
      <c r="G153" s="30"/>
      <c r="H153" s="30"/>
      <c r="I153" s="30"/>
      <c r="J153" s="30"/>
      <c r="K153" s="33"/>
      <c r="L153" s="33"/>
      <c r="M153" s="33"/>
      <c r="N153" s="33"/>
      <c r="O153" s="33"/>
      <c r="P153" s="33"/>
      <c r="Q153" s="33"/>
      <c r="R153" s="33"/>
      <c r="S153" s="33"/>
    </row>
    <row r="154" spans="1:19" s="26" customFormat="1" ht="24" customHeight="1">
      <c r="A154" s="30"/>
      <c r="B154" s="30"/>
      <c r="C154" s="60"/>
      <c r="D154" s="40"/>
      <c r="E154" s="30"/>
      <c r="F154" s="30"/>
      <c r="G154" s="30"/>
      <c r="H154" s="30"/>
      <c r="I154" s="30"/>
      <c r="J154" s="30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1:19" s="26" customFormat="1" ht="24" customHeight="1">
      <c r="A155" s="30"/>
      <c r="B155" s="30"/>
      <c r="C155" s="60"/>
      <c r="D155" s="40"/>
      <c r="E155" s="30"/>
      <c r="F155" s="30"/>
      <c r="G155" s="30"/>
      <c r="H155" s="30"/>
      <c r="I155" s="30"/>
      <c r="J155" s="30"/>
      <c r="K155" s="33"/>
      <c r="L155" s="33"/>
      <c r="M155" s="33"/>
      <c r="N155" s="33"/>
      <c r="O155" s="33"/>
      <c r="P155" s="33"/>
      <c r="Q155" s="33"/>
      <c r="R155" s="33"/>
      <c r="S155" s="33"/>
    </row>
    <row r="156" spans="1:19" s="26" customFormat="1" ht="24" customHeight="1">
      <c r="A156" s="30"/>
      <c r="B156" s="30"/>
      <c r="C156" s="60"/>
      <c r="D156" s="40"/>
      <c r="E156" s="30"/>
      <c r="F156" s="30"/>
      <c r="G156" s="30"/>
      <c r="H156" s="30"/>
      <c r="I156" s="30"/>
      <c r="J156" s="30"/>
      <c r="K156" s="33"/>
      <c r="L156" s="33"/>
      <c r="M156" s="33"/>
      <c r="N156" s="33"/>
      <c r="O156" s="33"/>
      <c r="P156" s="33"/>
      <c r="Q156" s="33"/>
      <c r="R156" s="33"/>
      <c r="S156" s="33"/>
    </row>
    <row r="157" spans="1:19" s="26" customFormat="1" ht="24" customHeight="1">
      <c r="A157" s="30"/>
      <c r="B157" s="30"/>
      <c r="C157" s="60"/>
      <c r="D157" s="40"/>
      <c r="E157" s="30"/>
      <c r="F157" s="30"/>
      <c r="G157" s="30"/>
      <c r="H157" s="30"/>
      <c r="I157" s="30"/>
      <c r="J157" s="30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s="26" customFormat="1" ht="24" customHeight="1">
      <c r="A158" s="30"/>
      <c r="B158" s="30"/>
      <c r="C158" s="60"/>
      <c r="D158" s="40"/>
      <c r="E158" s="30"/>
      <c r="F158" s="30"/>
      <c r="G158" s="30"/>
      <c r="H158" s="30"/>
      <c r="I158" s="30"/>
      <c r="J158" s="30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s="26" customFormat="1" ht="24" customHeight="1">
      <c r="A159" s="30"/>
      <c r="B159" s="30"/>
      <c r="C159" s="60"/>
      <c r="D159" s="40"/>
      <c r="E159" s="30"/>
      <c r="F159" s="30"/>
      <c r="G159" s="30"/>
      <c r="H159" s="30"/>
      <c r="I159" s="30"/>
      <c r="J159" s="30"/>
      <c r="K159" s="33"/>
      <c r="L159" s="33"/>
      <c r="M159" s="33"/>
      <c r="N159" s="33"/>
      <c r="O159" s="33"/>
      <c r="P159" s="33"/>
      <c r="Q159" s="33"/>
      <c r="R159" s="33"/>
      <c r="S159" s="33"/>
    </row>
    <row r="160" spans="1:19" s="26" customFormat="1" ht="24" customHeight="1">
      <c r="A160" s="30"/>
      <c r="B160" s="30"/>
      <c r="C160" s="60"/>
      <c r="D160" s="40"/>
      <c r="E160" s="30"/>
      <c r="F160" s="30"/>
      <c r="G160" s="30"/>
      <c r="H160" s="30"/>
      <c r="I160" s="30"/>
      <c r="J160" s="30"/>
      <c r="K160" s="33"/>
      <c r="L160" s="33"/>
      <c r="M160" s="33"/>
      <c r="N160" s="33"/>
      <c r="O160" s="33"/>
      <c r="P160" s="33"/>
      <c r="Q160" s="33"/>
      <c r="R160" s="33"/>
      <c r="S160" s="33"/>
    </row>
    <row r="161" spans="1:10" s="29" customFormat="1" ht="24" customHeight="1">
      <c r="A161" s="36"/>
      <c r="B161" s="36"/>
      <c r="C161" s="61"/>
      <c r="D161" s="37"/>
      <c r="E161" s="36"/>
      <c r="F161" s="36"/>
      <c r="G161" s="36"/>
      <c r="H161" s="36"/>
      <c r="I161" s="36"/>
      <c r="J161" s="36"/>
    </row>
    <row r="162" spans="1:10" ht="36" customHeight="1">
      <c r="A162" s="87"/>
      <c r="B162" s="87"/>
      <c r="C162" s="87"/>
      <c r="D162" s="87"/>
      <c r="E162" s="87"/>
      <c r="G162" s="47"/>
      <c r="H162" s="47"/>
      <c r="I162" s="47"/>
      <c r="J162" s="47"/>
    </row>
    <row r="163" spans="1:6" ht="17.25" customHeight="1">
      <c r="A163" s="4"/>
      <c r="F163" s="47"/>
    </row>
  </sheetData>
  <sheetProtection/>
  <mergeCells count="30">
    <mergeCell ref="A106:E106"/>
    <mergeCell ref="A162:E162"/>
    <mergeCell ref="I37:J38"/>
    <mergeCell ref="A71:E71"/>
    <mergeCell ref="F71:H71"/>
    <mergeCell ref="A73:B74"/>
    <mergeCell ref="C73:C75"/>
    <mergeCell ref="D73:D75"/>
    <mergeCell ref="E73:E74"/>
    <mergeCell ref="F73:F74"/>
    <mergeCell ref="G73:H74"/>
    <mergeCell ref="I73:J74"/>
    <mergeCell ref="I4:J5"/>
    <mergeCell ref="A34:E34"/>
    <mergeCell ref="A35:E35"/>
    <mergeCell ref="F35:H35"/>
    <mergeCell ref="A37:B38"/>
    <mergeCell ref="C37:C39"/>
    <mergeCell ref="D37:D39"/>
    <mergeCell ref="E37:E38"/>
    <mergeCell ref="F37:F38"/>
    <mergeCell ref="G37:H38"/>
    <mergeCell ref="A2:E2"/>
    <mergeCell ref="F2:H2"/>
    <mergeCell ref="A4:B5"/>
    <mergeCell ref="C4:C6"/>
    <mergeCell ref="D4:D6"/>
    <mergeCell ref="E4:E5"/>
    <mergeCell ref="F4:F5"/>
    <mergeCell ref="G4:H5"/>
  </mergeCells>
  <printOptions horizontalCentered="1"/>
  <pageMargins left="0.5901574803149606" right="0.5901574803149606" top="1.0826771653543306" bottom="0.8854330708661418" header="0.7874015748031495" footer="0.5901574803149606"/>
  <pageSetup firstPageNumber="1" useFirstPageNumber="1" fitToHeight="0" fitToWidth="0" horizontalDpi="600" verticalDpi="600" orientation="portrait" pageOrder="overThenDown" paperSize="9" scale="83" r:id="rId1"/>
  <rowBreaks count="2" manualBreakCount="2">
    <brk id="34" max="9" man="1"/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潘霞翠</dc:creator>
  <cp:keywords/>
  <dc:description/>
  <cp:lastModifiedBy>會計決算處基金會計科潘霞翠</cp:lastModifiedBy>
  <cp:lastPrinted>2023-04-13T09:14:06Z</cp:lastPrinted>
  <dcterms:created xsi:type="dcterms:W3CDTF">2023-03-31T06:49:33Z</dcterms:created>
  <dcterms:modified xsi:type="dcterms:W3CDTF">2023-04-14T03:01:19Z</dcterms:modified>
  <cp:category/>
  <cp:version/>
  <cp:contentType/>
  <cp:contentStatus/>
</cp:coreProperties>
</file>