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\BS4\書刊\年報\111\for Web\NiYB\C3\"/>
    </mc:Choice>
  </mc:AlternateContent>
  <xr:revisionPtr revIDLastSave="0" documentId="13_ncr:1_{F9A44997-8B15-469D-928C-80BF6491A8C0}" xr6:coauthVersionLast="36" xr6:coauthVersionMax="36" xr10:uidLastSave="{00000000-0000-0000-0000-000000000000}"/>
  <bookViews>
    <workbookView xWindow="0" yWindow="0" windowWidth="28800" windowHeight="11520" xr2:uid="{B624D1EB-47AF-4BAE-B715-D3FB841AC0A6}"/>
  </bookViews>
  <sheets>
    <sheet name="總報告(一)" sheetId="1" r:id="rId1"/>
  </sheets>
  <externalReferences>
    <externalReference r:id="rId2"/>
  </externalReferences>
  <definedNames>
    <definedName name="\p">#N/A</definedName>
    <definedName name="_841">#N/A</definedName>
    <definedName name="_84Y1">#REF!</definedName>
    <definedName name="_84Y2">#REF!</definedName>
    <definedName name="_84Y3">#REF!</definedName>
    <definedName name="_84YC1">#REF!</definedName>
    <definedName name="_84YC2">#REF!</definedName>
    <definedName name="_84YC3">#REF!</definedName>
    <definedName name="_84YC4">#REF!</definedName>
    <definedName name="_84YP1">#REF!</definedName>
    <definedName name="_84YP2">#REF!</definedName>
    <definedName name="_84YP3">#REF!</definedName>
    <definedName name="_84YP4">#REF!</definedName>
    <definedName name="_84YP5">#REF!</definedName>
    <definedName name="_84YP6">#REF!</definedName>
    <definedName name="_84YP7">#REF!</definedName>
    <definedName name="_84YP8">#REF!</definedName>
    <definedName name="_84YPRI1">#REF!</definedName>
    <definedName name="_84YPRI2">#REF!</definedName>
    <definedName name="_84YPRIC2">#REF!</definedName>
    <definedName name="_84YPUB1">#REF!</definedName>
    <definedName name="_84YPUB2">#REF!</definedName>
    <definedName name="_84YT1">#REF!</definedName>
    <definedName name="_84YT2">#REF!</definedName>
    <definedName name="_84YT3">#REF!</definedName>
    <definedName name="_84YT4">#REF!</definedName>
    <definedName name="_84YT5">#REF!</definedName>
    <definedName name="_84YT6">#REF!</definedName>
    <definedName name="_84YT7">#REF!</definedName>
    <definedName name="_84YT8">#REF!</definedName>
    <definedName name="_84YTC2">#REF!</definedName>
    <definedName name="_84YTG">#REF!</definedName>
    <definedName name="_R1">#REF!</definedName>
    <definedName name="_R2">[1]計算!#REF!</definedName>
    <definedName name="_R3">#REF!</definedName>
    <definedName name="_R4">#REF!</definedName>
    <definedName name="A">#REF!</definedName>
    <definedName name="AAA">#REF!</definedName>
    <definedName name="B">#REF!</definedName>
    <definedName name="HTML_CodePage" hidden="1">950</definedName>
    <definedName name="HTML_Control" localSheetId="0" hidden="1">{"'P13'!$A$5:$A$6","'P13'!$A$3:$F$3","'P13'!$A$1:$H$60"}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N">#REF!</definedName>
    <definedName name="N1_">#REF!</definedName>
    <definedName name="N2_">[1]計算!#REF!</definedName>
    <definedName name="N3_">#REF!</definedName>
    <definedName name="N4_">#N/A</definedName>
    <definedName name="N84_">#REF!</definedName>
    <definedName name="P">#REF!</definedName>
    <definedName name="P1_">#REF!</definedName>
    <definedName name="P3_">#REF!</definedName>
    <definedName name="P84_">#REF!</definedName>
    <definedName name="P85_">#REF!</definedName>
    <definedName name="P86_">#REF!</definedName>
    <definedName name="PRIC1">#REF!</definedName>
    <definedName name="PRIC2">#REF!</definedName>
    <definedName name="PRIC3">#REF!</definedName>
    <definedName name="PRIC4">#REF!</definedName>
    <definedName name="PRIC5">#REF!</definedName>
    <definedName name="PRIC6">#REF!</definedName>
    <definedName name="PRIC7">#REF!</definedName>
    <definedName name="PRIC8">#REF!</definedName>
    <definedName name="PUBC1">#REF!</definedName>
    <definedName name="PUBC2">#REF!</definedName>
    <definedName name="PUBC3">#REF!</definedName>
    <definedName name="PUBC4">#REF!</definedName>
    <definedName name="PUBC5">#REF!</definedName>
    <definedName name="PUBC6">#REF!</definedName>
    <definedName name="PUBC7">#REF!</definedName>
    <definedName name="PUBC8">#REF!</definedName>
    <definedName name="R_">#REF!</definedName>
    <definedName name="TOTC1">#REF!</definedName>
    <definedName name="TOTC2">#REF!</definedName>
    <definedName name="TOTC3">#REF!</definedName>
    <definedName name="TOTC4">#REF!</definedName>
    <definedName name="TOTC5">#REF!</definedName>
    <definedName name="TOTC6">#REF!</definedName>
    <definedName name="TOTC7">#REF!</definedName>
    <definedName name="TOTC8">#REF!</definedName>
    <definedName name="Z_1150895F_9AD5_44D3_AA34_EE2491A67151_.wvu.PrintArea" localSheetId="0" hidden="1">'總報告(一)'!$A$1:$L$62</definedName>
    <definedName name="Z_4864AFA5_5D90_4C6D_8FCE_47CF6F1C4BB9_.wvu.PrintArea" localSheetId="0" hidden="1">'總報告(一)'!$A$1:$L$61</definedName>
    <definedName name="Z_6802B1EB_3683_4C55_BDF0_17F154D99C3E_.wvu.PrintArea" localSheetId="0" hidden="1">'總報告(一)'!$A$1:$L$62</definedName>
    <definedName name="Z_92F519E2_A16D_4473_9771_C497E14AD20E_.wvu.PrintArea" localSheetId="0" hidden="1">'總報告(一)'!$A$1:$L$61</definedName>
    <definedName name="Z_F2EF93EC_52C9_4BDD_826E_59EDF6C9F041_.wvu.PrintArea" localSheetId="0" hidden="1">'總報告(一)'!$A$1:$L$62</definedName>
    <definedName name="Z_F996786A_4BFE_4D50_BBA1_D63FF6F7AEEF_.wvu.PrintArea" localSheetId="0" hidden="1">'總報告(一)'!$A$1:$L$61</definedName>
    <definedName name="表3.5old" localSheetId="0" hidden="1">{"'P13'!$A$5:$A$6","'P13'!$A$3:$F$3","'P13'!$A$1:$H$60"}</definedName>
    <definedName name="表3.5old" hidden="1">{"'P13'!$A$5:$A$6","'P13'!$A$3:$F$3","'P13'!$A$1:$H$60"}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J61" i="1"/>
  <c r="K59" i="1"/>
  <c r="J59" i="1"/>
  <c r="K58" i="1"/>
  <c r="J58" i="1"/>
  <c r="K57" i="1"/>
  <c r="J57" i="1"/>
  <c r="K56" i="1"/>
  <c r="J56" i="1"/>
  <c r="K55" i="1"/>
  <c r="J55" i="1"/>
  <c r="K54" i="1"/>
  <c r="J54" i="1"/>
  <c r="K50" i="1"/>
  <c r="J50" i="1"/>
  <c r="K49" i="1"/>
  <c r="J49" i="1"/>
  <c r="K48" i="1"/>
  <c r="J48" i="1"/>
  <c r="K47" i="1"/>
  <c r="J47" i="1"/>
  <c r="K46" i="1"/>
  <c r="J46" i="1"/>
  <c r="K45" i="1"/>
  <c r="J45" i="1"/>
  <c r="K43" i="1"/>
  <c r="J43" i="1"/>
  <c r="K41" i="1"/>
  <c r="J41" i="1"/>
  <c r="K40" i="1"/>
  <c r="J40" i="1"/>
  <c r="K39" i="1"/>
  <c r="J39" i="1"/>
  <c r="K37" i="1"/>
  <c r="J37" i="1"/>
  <c r="K36" i="1"/>
  <c r="J36" i="1"/>
  <c r="K34" i="1"/>
  <c r="J34" i="1"/>
  <c r="K31" i="1"/>
  <c r="J31" i="1"/>
  <c r="K30" i="1"/>
  <c r="J30" i="1"/>
  <c r="K29" i="1"/>
  <c r="J29" i="1"/>
  <c r="K28" i="1"/>
  <c r="J28" i="1"/>
  <c r="K27" i="1"/>
  <c r="J27" i="1"/>
</calcChain>
</file>

<file path=xl/sharedStrings.xml><?xml version="1.0" encoding="utf-8"?>
<sst xmlns="http://schemas.openxmlformats.org/spreadsheetml/2006/main" count="127" uniqueCount="62">
  <si>
    <r>
      <t>國民所得統計年報</t>
    </r>
    <r>
      <rPr>
        <sz val="8"/>
        <rFont val="Times New Roman"/>
        <family val="1"/>
      </rPr>
      <t xml:space="preserve">  111</t>
    </r>
    <r>
      <rPr>
        <sz val="8"/>
        <rFont val="新細明體"/>
        <family val="1"/>
        <charset val="136"/>
      </rPr>
      <t>年</t>
    </r>
    <phoneticPr fontId="4" type="noConversion"/>
  </si>
  <si>
    <t>National Accounts Yearbook in 2022</t>
    <phoneticPr fontId="4" type="noConversion"/>
  </si>
  <si>
    <r>
      <t>一、總</t>
    </r>
    <r>
      <rPr>
        <b/>
        <sz val="13"/>
        <rFont val="華康中明體"/>
        <family val="3"/>
        <charset val="136"/>
      </rPr>
      <t>報告</t>
    </r>
    <phoneticPr fontId="4" type="noConversion"/>
  </si>
  <si>
    <t>I. Consolidated Accounts for the Nation</t>
    <phoneticPr fontId="4" type="noConversion"/>
  </si>
  <si>
    <t>（一）國內生產毛額及其處分總帳</t>
    <phoneticPr fontId="4" type="noConversion"/>
  </si>
  <si>
    <t>Account 1.  Gross Domestic Product and Expenditure</t>
  </si>
  <si>
    <t>當期價格（百萬元）</t>
    <phoneticPr fontId="4" type="noConversion"/>
  </si>
  <si>
    <t>At Current Prices (Million NT $)</t>
    <phoneticPr fontId="4" type="noConversion"/>
  </si>
  <si>
    <t>102年</t>
  </si>
  <si>
    <t>103年</t>
  </si>
  <si>
    <t>104年</t>
  </si>
  <si>
    <r>
      <t>105</t>
    </r>
    <r>
      <rPr>
        <sz val="10"/>
        <rFont val="細明體"/>
        <family val="3"/>
        <charset val="136"/>
      </rPr>
      <t>年</t>
    </r>
    <phoneticPr fontId="4" type="noConversion"/>
  </si>
  <si>
    <r>
      <t>106</t>
    </r>
    <r>
      <rPr>
        <sz val="10"/>
        <rFont val="細明體"/>
        <family val="3"/>
        <charset val="136"/>
      </rPr>
      <t>年</t>
    </r>
    <phoneticPr fontId="4" type="noConversion"/>
  </si>
  <si>
    <r>
      <t>107</t>
    </r>
    <r>
      <rPr>
        <sz val="10"/>
        <rFont val="細明體"/>
        <family val="3"/>
        <charset val="136"/>
      </rPr>
      <t>年</t>
    </r>
    <phoneticPr fontId="4" type="noConversion"/>
  </si>
  <si>
    <r>
      <t>108</t>
    </r>
    <r>
      <rPr>
        <sz val="10"/>
        <rFont val="細明體"/>
        <family val="3"/>
        <charset val="136"/>
      </rPr>
      <t>年</t>
    </r>
    <phoneticPr fontId="4" type="noConversion"/>
  </si>
  <si>
    <r>
      <t>109</t>
    </r>
    <r>
      <rPr>
        <sz val="10"/>
        <rFont val="細明體"/>
        <family val="3"/>
        <charset val="136"/>
      </rPr>
      <t>年</t>
    </r>
    <phoneticPr fontId="4" type="noConversion"/>
  </si>
  <si>
    <r>
      <t>110</t>
    </r>
    <r>
      <rPr>
        <sz val="10"/>
        <rFont val="細明體"/>
        <family val="3"/>
        <charset val="136"/>
      </rPr>
      <t>年</t>
    </r>
    <phoneticPr fontId="4" type="noConversion"/>
  </si>
  <si>
    <r>
      <t>111</t>
    </r>
    <r>
      <rPr>
        <sz val="10"/>
        <rFont val="細明體"/>
        <family val="3"/>
        <charset val="136"/>
      </rPr>
      <t>年</t>
    </r>
    <phoneticPr fontId="4" type="noConversion"/>
  </si>
  <si>
    <t xml:space="preserve"> </t>
  </si>
  <si>
    <t>受僱人員報酬</t>
    <phoneticPr fontId="4" type="noConversion"/>
  </si>
  <si>
    <t>Compensation of Employees</t>
    <phoneticPr fontId="4" type="noConversion"/>
  </si>
  <si>
    <r>
      <t>營業盈餘</t>
    </r>
    <r>
      <rPr>
        <sz val="7.5"/>
        <rFont val="Times New Roman"/>
        <family val="1"/>
      </rPr>
      <t xml:space="preserve">               </t>
    </r>
    <phoneticPr fontId="4" type="noConversion"/>
  </si>
  <si>
    <t>Operating Surplus</t>
    <phoneticPr fontId="4" type="noConversion"/>
  </si>
  <si>
    <r>
      <t>固定資本消耗</t>
    </r>
    <r>
      <rPr>
        <sz val="7.5"/>
        <color theme="1"/>
        <rFont val="Times New Roman"/>
        <family val="1"/>
      </rPr>
      <t xml:space="preserve">           </t>
    </r>
    <phoneticPr fontId="4" type="noConversion"/>
  </si>
  <si>
    <t>Consumption of Fixed Capital</t>
    <phoneticPr fontId="4" type="noConversion"/>
  </si>
  <si>
    <r>
      <t>生產及進口稅</t>
    </r>
    <r>
      <rPr>
        <sz val="7.5"/>
        <color theme="1"/>
        <rFont val="Times New Roman"/>
        <family val="1"/>
      </rPr>
      <t xml:space="preserve">                 </t>
    </r>
    <phoneticPr fontId="4" type="noConversion"/>
  </si>
  <si>
    <t>Taxes on Production and Imports</t>
    <phoneticPr fontId="4" type="noConversion"/>
  </si>
  <si>
    <t>減：補助金</t>
    <phoneticPr fontId="4" type="noConversion"/>
  </si>
  <si>
    <t>Less : Subsidies</t>
    <phoneticPr fontId="4" type="noConversion"/>
  </si>
  <si>
    <t>加：統計差異</t>
    <phoneticPr fontId="4" type="noConversion"/>
  </si>
  <si>
    <t>Plus : Statistical Discrepancy</t>
    <phoneticPr fontId="4" type="noConversion"/>
  </si>
  <si>
    <r>
      <t xml:space="preserve">       </t>
    </r>
    <r>
      <rPr>
        <b/>
        <sz val="7.5"/>
        <rFont val="新細明體"/>
        <family val="1"/>
        <charset val="136"/>
      </rPr>
      <t>國內生產毛額</t>
    </r>
    <r>
      <rPr>
        <b/>
        <sz val="7.5"/>
        <rFont val="Times New Roman"/>
        <family val="1"/>
      </rPr>
      <t xml:space="preserve">                   </t>
    </r>
    <phoneticPr fontId="4" type="noConversion"/>
  </si>
  <si>
    <t>Gross Domestic Product</t>
    <phoneticPr fontId="4" type="noConversion"/>
  </si>
  <si>
    <t>政府消費</t>
    <phoneticPr fontId="4" type="noConversion"/>
  </si>
  <si>
    <t>Government Final Consumption Expenditure</t>
    <phoneticPr fontId="4" type="noConversion"/>
  </si>
  <si>
    <r>
      <t>民間消費</t>
    </r>
    <r>
      <rPr>
        <sz val="7.5"/>
        <rFont val="Times New Roman"/>
        <family val="1"/>
      </rPr>
      <t xml:space="preserve">          </t>
    </r>
    <phoneticPr fontId="4" type="noConversion"/>
  </si>
  <si>
    <t>Private Final Consumption Expenditure</t>
    <phoneticPr fontId="4" type="noConversion"/>
  </si>
  <si>
    <r>
      <t>存貨變動</t>
    </r>
    <r>
      <rPr>
        <sz val="7.5"/>
        <rFont val="Times New Roman"/>
        <family val="1"/>
      </rPr>
      <t xml:space="preserve">               </t>
    </r>
    <phoneticPr fontId="4" type="noConversion"/>
  </si>
  <si>
    <t>Changes in Inventories</t>
    <phoneticPr fontId="4" type="noConversion"/>
  </si>
  <si>
    <t>固定資本形成</t>
    <phoneticPr fontId="4" type="noConversion"/>
  </si>
  <si>
    <t>Gross Fixed Capital Formation</t>
    <phoneticPr fontId="4" type="noConversion"/>
  </si>
  <si>
    <r>
      <t>商品及服務輸出</t>
    </r>
    <r>
      <rPr>
        <sz val="7.5"/>
        <rFont val="Times New Roman"/>
        <family val="1"/>
      </rPr>
      <t xml:space="preserve">        </t>
    </r>
    <phoneticPr fontId="4" type="noConversion"/>
  </si>
  <si>
    <t>Exports of Goods and Services</t>
    <phoneticPr fontId="4" type="noConversion"/>
  </si>
  <si>
    <t>減：商品及服務輸入</t>
    <phoneticPr fontId="4" type="noConversion"/>
  </si>
  <si>
    <t>Less : Imports of Goods and Services</t>
    <phoneticPr fontId="4" type="noConversion"/>
  </si>
  <si>
    <r>
      <t xml:space="preserve">       </t>
    </r>
    <r>
      <rPr>
        <b/>
        <sz val="7.5"/>
        <rFont val="新細明體"/>
        <family val="1"/>
        <charset val="136"/>
      </rPr>
      <t>國內生產毛額</t>
    </r>
    <r>
      <rPr>
        <b/>
        <sz val="7.5"/>
        <rFont val="Times New Roman"/>
        <family val="1"/>
      </rPr>
      <t xml:space="preserve">           </t>
    </r>
    <phoneticPr fontId="4" type="noConversion"/>
  </si>
  <si>
    <r>
      <t>對上年增加率（</t>
    </r>
    <r>
      <rPr>
        <sz val="8"/>
        <rFont val="標楷體"/>
        <family val="4"/>
        <charset val="136"/>
      </rPr>
      <t>％</t>
    </r>
    <r>
      <rPr>
        <sz val="8"/>
        <rFont val="新細明體"/>
        <family val="1"/>
        <charset val="136"/>
      </rPr>
      <t>）</t>
    </r>
    <phoneticPr fontId="4" type="noConversion"/>
  </si>
  <si>
    <r>
      <t>Annual Change Rate</t>
    </r>
    <r>
      <rPr>
        <sz val="8"/>
        <rFont val="細明體"/>
        <family val="3"/>
        <charset val="136"/>
      </rPr>
      <t>（％）</t>
    </r>
    <phoneticPr fontId="4" type="noConversion"/>
  </si>
  <si>
    <r>
      <t>營業盈餘</t>
    </r>
    <r>
      <rPr>
        <sz val="7.5"/>
        <rFont val="Times New Roman"/>
        <family val="1"/>
      </rPr>
      <t xml:space="preserve">        </t>
    </r>
    <phoneticPr fontId="4" type="noConversion"/>
  </si>
  <si>
    <r>
      <t>固定資本消耗</t>
    </r>
    <r>
      <rPr>
        <sz val="7.5"/>
        <rFont val="Times New Roman"/>
        <family val="1"/>
      </rPr>
      <t xml:space="preserve">       </t>
    </r>
    <phoneticPr fontId="4" type="noConversion"/>
  </si>
  <si>
    <t xml:space="preserve">生產及進口稅                 </t>
  </si>
  <si>
    <t>Taxes on Production and Imports</t>
  </si>
  <si>
    <t>--</t>
  </si>
  <si>
    <r>
      <t xml:space="preserve">       </t>
    </r>
    <r>
      <rPr>
        <b/>
        <sz val="7.5"/>
        <rFont val="新細明體"/>
        <family val="1"/>
        <charset val="136"/>
      </rPr>
      <t>國內生產毛額</t>
    </r>
    <r>
      <rPr>
        <b/>
        <sz val="7.5"/>
        <rFont val="Times New Roman"/>
        <family val="1"/>
      </rPr>
      <t xml:space="preserve">                 </t>
    </r>
    <phoneticPr fontId="4" type="noConversion"/>
  </si>
  <si>
    <r>
      <t>民間消費</t>
    </r>
    <r>
      <rPr>
        <sz val="7.5"/>
        <rFont val="Times New Roman"/>
        <family val="1"/>
      </rPr>
      <t xml:space="preserve">        </t>
    </r>
    <phoneticPr fontId="4" type="noConversion"/>
  </si>
  <si>
    <r>
      <t>商品及服務輸出</t>
    </r>
    <r>
      <rPr>
        <sz val="7.5"/>
        <rFont val="Times New Roman"/>
        <family val="1"/>
      </rPr>
      <t xml:space="preserve">     </t>
    </r>
    <phoneticPr fontId="4" type="noConversion"/>
  </si>
  <si>
    <r>
      <t xml:space="preserve">       </t>
    </r>
    <r>
      <rPr>
        <b/>
        <sz val="7.5"/>
        <rFont val="新細明體"/>
        <family val="1"/>
        <charset val="136"/>
      </rPr>
      <t>國內生產毛額</t>
    </r>
    <r>
      <rPr>
        <b/>
        <sz val="7.5"/>
        <rFont val="Times New Roman"/>
        <family val="1"/>
      </rPr>
      <t xml:space="preserve">        </t>
    </r>
    <phoneticPr fontId="4" type="noConversion"/>
  </si>
  <si>
    <t>構成比（％）</t>
    <phoneticPr fontId="4" type="noConversion"/>
  </si>
  <si>
    <r>
      <t>Percentage Distribution</t>
    </r>
    <r>
      <rPr>
        <sz val="8"/>
        <rFont val="新細明體"/>
        <family val="1"/>
        <charset val="136"/>
      </rPr>
      <t>（％）</t>
    </r>
    <phoneticPr fontId="4" type="noConversion"/>
  </si>
  <si>
    <r>
      <t>固定資本消耗</t>
    </r>
    <r>
      <rPr>
        <sz val="7.5"/>
        <rFont val="Times New Roman"/>
        <family val="1"/>
      </rPr>
      <t xml:space="preserve">         </t>
    </r>
    <phoneticPr fontId="4" type="noConversion"/>
  </si>
  <si>
    <r>
      <t>民間消費</t>
    </r>
    <r>
      <rPr>
        <sz val="7.5"/>
        <rFont val="Times New Roman"/>
        <family val="1"/>
      </rPr>
      <t xml:space="preserve"> </t>
    </r>
    <phoneticPr fontId="4" type="noConversion"/>
  </si>
  <si>
    <t>商品及服務輸出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</si>
</sst>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"/>
    <numFmt numFmtId="177" formatCode="_-* #,##0_-;\-* #,##0_-;_-* &quot;－&quot;;_-@_-"/>
  </numFmts>
  <fonts count="20">
    <font>
      <sz val="12"/>
      <name val="Times New Roman"/>
      <family val="1"/>
    </font>
    <font>
      <sz val="12"/>
      <name val="Times New Roman"/>
      <family val="1"/>
    </font>
    <font>
      <sz val="8"/>
      <name val="新細明體"/>
      <family val="1"/>
      <charset val="136"/>
    </font>
    <font>
      <sz val="8"/>
      <name val="Times New Roman"/>
      <family val="1"/>
    </font>
    <font>
      <sz val="9"/>
      <name val="細明體"/>
      <family val="3"/>
      <charset val="136"/>
    </font>
    <font>
      <b/>
      <sz val="14"/>
      <name val="華康中明體"/>
      <family val="3"/>
      <charset val="136"/>
    </font>
    <font>
      <b/>
      <sz val="13"/>
      <name val="華康中明體"/>
      <family val="3"/>
      <charset val="136"/>
    </font>
    <font>
      <b/>
      <sz val="12"/>
      <name val="Times New Roman"/>
      <family val="1"/>
    </font>
    <font>
      <sz val="8"/>
      <name val="細明體"/>
      <family val="3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7.5"/>
      <name val="新細明體"/>
      <family val="1"/>
      <charset val="136"/>
    </font>
    <font>
      <sz val="7.5"/>
      <name val="Times New Roman"/>
      <family val="1"/>
    </font>
    <font>
      <sz val="7.5"/>
      <color theme="1"/>
      <name val="新細明體"/>
      <family val="1"/>
      <charset val="136"/>
    </font>
    <font>
      <sz val="7.5"/>
      <color theme="1"/>
      <name val="Times New Roman"/>
      <family val="1"/>
    </font>
    <font>
      <b/>
      <sz val="7.5"/>
      <name val="Times New Roman"/>
      <family val="1"/>
    </font>
    <font>
      <b/>
      <sz val="7.5"/>
      <name val="新細明體"/>
      <family val="1"/>
      <charset val="136"/>
    </font>
    <font>
      <b/>
      <sz val="8"/>
      <name val="Times New Roman"/>
      <family val="1"/>
    </font>
    <font>
      <sz val="8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11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7" fillId="0" borderId="0" xfId="0" applyFont="1"/>
    <xf numFmtId="177" fontId="3" fillId="0" borderId="0" xfId="0" applyNumberFormat="1" applyFont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0" fillId="0" borderId="0" xfId="0" applyFont="1" applyAlignment="1"/>
    <xf numFmtId="0" fontId="15" fillId="0" borderId="8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0" fontId="17" fillId="0" borderId="10" xfId="0" applyFont="1" applyBorder="1" applyAlignment="1">
      <alignment horizontal="left" vertical="center" indent="2"/>
    </xf>
    <xf numFmtId="0" fontId="15" fillId="0" borderId="5" xfId="0" applyFont="1" applyBorder="1" applyAlignment="1">
      <alignment vertical="center"/>
    </xf>
    <xf numFmtId="176" fontId="17" fillId="0" borderId="11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left" vertical="center" indent="2"/>
    </xf>
    <xf numFmtId="0" fontId="1" fillId="0" borderId="0" xfId="0" applyFont="1" applyAlignment="1">
      <alignment vertical="top"/>
    </xf>
    <xf numFmtId="0" fontId="19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quotePrefix="1" applyNumberFormat="1" applyFont="1" applyAlignment="1">
      <alignment horizontal="right" vertical="center"/>
    </xf>
    <xf numFmtId="2" fontId="17" fillId="0" borderId="0" xfId="0" applyNumberFormat="1" applyFont="1" applyBorder="1" applyAlignment="1">
      <alignment vertical="center"/>
    </xf>
    <xf numFmtId="2" fontId="3" fillId="0" borderId="0" xfId="0" quotePrefix="1" applyNumberFormat="1" applyFont="1" applyBorder="1" applyAlignment="1">
      <alignment horizontal="right" vertical="center"/>
    </xf>
    <xf numFmtId="2" fontId="1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2" fontId="17" fillId="0" borderId="0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2" fontId="17" fillId="0" borderId="1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 indent="2"/>
    </xf>
    <xf numFmtId="0" fontId="3" fillId="0" borderId="0" xfId="0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一般" xfId="0" builtinId="0"/>
    <cellStyle name="一般_CHAP3-1" xfId="1" xr:uid="{AFD98FFE-A96C-4508-9F0A-A60811DE2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\BS4\PRODUCE\ACCOUNT\86Y\159\SEA8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8E36-D8BE-46D6-B84B-84FF887ADA98}">
  <sheetPr>
    <tabColor indexed="37"/>
  </sheetPr>
  <dimension ref="A1:M62"/>
  <sheetViews>
    <sheetView tabSelected="1" view="pageBreakPreview"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875" defaultRowHeight="15.75"/>
  <cols>
    <col min="1" max="1" width="33.625" style="4" customWidth="1"/>
    <col min="2" max="11" width="8.125" style="6" customWidth="1"/>
    <col min="12" max="12" width="33.625" style="4" customWidth="1"/>
    <col min="13" max="16384" width="11.875" style="4"/>
  </cols>
  <sheetData>
    <row r="1" spans="1:13" ht="1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2" t="s">
        <v>1</v>
      </c>
    </row>
    <row r="2" spans="1:13" ht="8.4499999999999993" customHeight="1">
      <c r="A2" s="5"/>
    </row>
    <row r="3" spans="1:13" ht="16.5" customHeight="1">
      <c r="A3" s="52" t="s">
        <v>2</v>
      </c>
      <c r="B3" s="52"/>
      <c r="C3" s="52"/>
      <c r="D3" s="52"/>
      <c r="E3" s="52"/>
      <c r="F3" s="52"/>
      <c r="G3" s="53" t="s">
        <v>3</v>
      </c>
      <c r="H3" s="53"/>
      <c r="I3" s="53"/>
      <c r="J3" s="53"/>
      <c r="K3" s="53"/>
      <c r="L3" s="53"/>
      <c r="M3" s="7"/>
    </row>
    <row r="4" spans="1:13" s="6" customFormat="1" ht="15" customHeight="1">
      <c r="A4" s="54" t="s">
        <v>4</v>
      </c>
      <c r="B4" s="54"/>
      <c r="C4" s="54"/>
      <c r="D4" s="54"/>
      <c r="E4" s="54"/>
      <c r="F4" s="54"/>
      <c r="G4" s="53" t="s">
        <v>5</v>
      </c>
      <c r="H4" s="53"/>
      <c r="I4" s="53"/>
      <c r="J4" s="53"/>
      <c r="K4" s="53"/>
      <c r="L4" s="53"/>
    </row>
    <row r="5" spans="1:13" s="6" customFormat="1" ht="12.75" customHeight="1">
      <c r="A5" s="55"/>
      <c r="B5" s="55"/>
      <c r="C5" s="55"/>
      <c r="D5" s="55"/>
      <c r="E5" s="55"/>
      <c r="F5" s="55"/>
      <c r="G5" s="56"/>
      <c r="H5" s="56"/>
      <c r="I5" s="56"/>
      <c r="J5" s="56"/>
      <c r="K5" s="56"/>
      <c r="L5" s="56"/>
    </row>
    <row r="6" spans="1:13" s="8" customFormat="1" ht="12.75" customHeight="1" thickBot="1">
      <c r="A6" s="46" t="s">
        <v>6</v>
      </c>
      <c r="B6" s="46"/>
      <c r="C6" s="46"/>
      <c r="D6" s="46"/>
      <c r="E6" s="46"/>
      <c r="F6" s="46"/>
      <c r="G6" s="47" t="s">
        <v>7</v>
      </c>
      <c r="H6" s="47"/>
      <c r="I6" s="47"/>
      <c r="J6" s="47"/>
      <c r="K6" s="47"/>
      <c r="L6" s="47"/>
    </row>
    <row r="7" spans="1:13" ht="15" customHeight="1">
      <c r="A7" s="9"/>
      <c r="B7" s="10" t="s">
        <v>8</v>
      </c>
      <c r="C7" s="11" t="s">
        <v>9</v>
      </c>
      <c r="D7" s="10" t="s">
        <v>10</v>
      </c>
      <c r="E7" s="11" t="s">
        <v>11</v>
      </c>
      <c r="F7" s="11" t="s">
        <v>12</v>
      </c>
      <c r="G7" s="10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2"/>
    </row>
    <row r="8" spans="1:13" ht="15" customHeight="1">
      <c r="A8" s="13"/>
      <c r="B8" s="13">
        <v>2013</v>
      </c>
      <c r="C8" s="14">
        <v>2014</v>
      </c>
      <c r="D8" s="13">
        <v>2015</v>
      </c>
      <c r="E8" s="14">
        <v>2016</v>
      </c>
      <c r="F8" s="14">
        <v>2017</v>
      </c>
      <c r="G8" s="13">
        <v>2018</v>
      </c>
      <c r="H8" s="14">
        <v>2019</v>
      </c>
      <c r="I8" s="14">
        <v>2020</v>
      </c>
      <c r="J8" s="14">
        <v>2021</v>
      </c>
      <c r="K8" s="14">
        <v>2022</v>
      </c>
      <c r="L8" s="15" t="s">
        <v>18</v>
      </c>
    </row>
    <row r="9" spans="1:13" s="19" customFormat="1" ht="13.7" customHeight="1">
      <c r="A9" s="16" t="s">
        <v>19</v>
      </c>
      <c r="B9" s="17">
        <v>6806932</v>
      </c>
      <c r="C9" s="17">
        <v>7198293</v>
      </c>
      <c r="D9" s="17">
        <v>7516962</v>
      </c>
      <c r="E9" s="17">
        <v>7740858</v>
      </c>
      <c r="F9" s="17">
        <v>8024870</v>
      </c>
      <c r="G9" s="17">
        <v>8416746</v>
      </c>
      <c r="H9" s="17">
        <v>8693294</v>
      </c>
      <c r="I9" s="17">
        <v>8866888</v>
      </c>
      <c r="J9" s="17">
        <v>9384387</v>
      </c>
      <c r="K9" s="17">
        <v>9927283</v>
      </c>
      <c r="L9" s="18" t="s">
        <v>20</v>
      </c>
    </row>
    <row r="10" spans="1:13" ht="11.85" customHeight="1">
      <c r="A10" s="16" t="s">
        <v>21</v>
      </c>
      <c r="B10" s="17">
        <v>5163719</v>
      </c>
      <c r="C10" s="17">
        <v>5697300</v>
      </c>
      <c r="D10" s="17">
        <v>6001355</v>
      </c>
      <c r="E10" s="17">
        <v>6154164</v>
      </c>
      <c r="F10" s="17">
        <v>6281062</v>
      </c>
      <c r="G10" s="17">
        <v>6094520</v>
      </c>
      <c r="H10" s="17">
        <v>6097178</v>
      </c>
      <c r="I10" s="17">
        <v>6897863</v>
      </c>
      <c r="J10" s="17">
        <v>7933099</v>
      </c>
      <c r="K10" s="17">
        <v>7776324</v>
      </c>
      <c r="L10" s="20" t="s">
        <v>22</v>
      </c>
    </row>
    <row r="11" spans="1:13" ht="11.85" customHeight="1">
      <c r="A11" s="21" t="s">
        <v>23</v>
      </c>
      <c r="B11" s="17">
        <v>2471945</v>
      </c>
      <c r="C11" s="17">
        <v>2570369</v>
      </c>
      <c r="D11" s="17">
        <v>2601636</v>
      </c>
      <c r="E11" s="17">
        <v>2700956</v>
      </c>
      <c r="F11" s="17">
        <v>2768310</v>
      </c>
      <c r="G11" s="17">
        <v>2898233</v>
      </c>
      <c r="H11" s="17">
        <v>3046253</v>
      </c>
      <c r="I11" s="17">
        <v>3175590</v>
      </c>
      <c r="J11" s="17">
        <v>3444118</v>
      </c>
      <c r="K11" s="17">
        <v>3773606</v>
      </c>
      <c r="L11" s="20" t="s">
        <v>24</v>
      </c>
    </row>
    <row r="12" spans="1:13" s="22" customFormat="1" ht="11.85" customHeight="1">
      <c r="A12" s="21" t="s">
        <v>25</v>
      </c>
      <c r="B12" s="17">
        <v>891642</v>
      </c>
      <c r="C12" s="17">
        <v>951098</v>
      </c>
      <c r="D12" s="17">
        <v>975582</v>
      </c>
      <c r="E12" s="17">
        <v>1035207</v>
      </c>
      <c r="F12" s="17">
        <v>1053682</v>
      </c>
      <c r="G12" s="17">
        <v>1118892</v>
      </c>
      <c r="H12" s="17">
        <v>1132269</v>
      </c>
      <c r="I12" s="17">
        <v>1159913</v>
      </c>
      <c r="J12" s="17">
        <v>1246425</v>
      </c>
      <c r="K12" s="17">
        <v>1295111</v>
      </c>
      <c r="L12" s="20" t="s">
        <v>26</v>
      </c>
    </row>
    <row r="13" spans="1:13" ht="11.85" customHeight="1">
      <c r="A13" s="21" t="s">
        <v>27</v>
      </c>
      <c r="B13" s="17">
        <v>70441</v>
      </c>
      <c r="C13" s="17">
        <v>73603</v>
      </c>
      <c r="D13" s="17">
        <v>72915</v>
      </c>
      <c r="E13" s="17">
        <v>75917</v>
      </c>
      <c r="F13" s="17">
        <v>73175</v>
      </c>
      <c r="G13" s="17">
        <v>76517</v>
      </c>
      <c r="H13" s="17">
        <v>86350</v>
      </c>
      <c r="I13" s="17">
        <v>263900</v>
      </c>
      <c r="J13" s="17">
        <v>219357</v>
      </c>
      <c r="K13" s="17">
        <v>144439</v>
      </c>
      <c r="L13" s="20" t="s">
        <v>28</v>
      </c>
    </row>
    <row r="14" spans="1:13" ht="11.85" customHeight="1">
      <c r="A14" s="21" t="s">
        <v>29</v>
      </c>
      <c r="B14" s="17">
        <v>6931</v>
      </c>
      <c r="C14" s="17">
        <v>-85410</v>
      </c>
      <c r="D14" s="17">
        <v>32460</v>
      </c>
      <c r="E14" s="23">
        <v>0</v>
      </c>
      <c r="F14" s="17">
        <v>-71402</v>
      </c>
      <c r="G14" s="17">
        <v>-76852</v>
      </c>
      <c r="H14" s="17">
        <v>25988</v>
      </c>
      <c r="I14" s="17">
        <v>78452</v>
      </c>
      <c r="J14" s="17">
        <v>-125441</v>
      </c>
      <c r="K14" s="17">
        <v>51958</v>
      </c>
      <c r="L14" s="20" t="s">
        <v>30</v>
      </c>
    </row>
    <row r="15" spans="1:13" ht="3" customHeight="1">
      <c r="A15" s="24"/>
      <c r="B15" s="17"/>
      <c r="C15" s="17"/>
      <c r="D15" s="17"/>
      <c r="E15" s="17"/>
      <c r="F15" s="17"/>
      <c r="G15" s="25"/>
      <c r="H15" s="25"/>
      <c r="I15" s="25"/>
      <c r="J15" s="25"/>
      <c r="K15" s="25"/>
      <c r="L15" s="20"/>
    </row>
    <row r="16" spans="1:13" ht="11.85" customHeight="1">
      <c r="A16" s="26" t="s">
        <v>31</v>
      </c>
      <c r="B16" s="27">
        <v>15270728</v>
      </c>
      <c r="C16" s="27">
        <v>16258047</v>
      </c>
      <c r="D16" s="27">
        <v>17055080</v>
      </c>
      <c r="E16" s="27">
        <v>17555268</v>
      </c>
      <c r="F16" s="27">
        <v>17983347</v>
      </c>
      <c r="G16" s="27">
        <v>18375022</v>
      </c>
      <c r="H16" s="27">
        <v>18908632</v>
      </c>
      <c r="I16" s="27">
        <v>19914806</v>
      </c>
      <c r="J16" s="27">
        <v>21663231</v>
      </c>
      <c r="K16" s="27">
        <v>22679843</v>
      </c>
      <c r="L16" s="28" t="s">
        <v>32</v>
      </c>
    </row>
    <row r="17" spans="1:12" ht="3" customHeight="1">
      <c r="A17" s="24"/>
      <c r="B17" s="17"/>
      <c r="C17" s="17"/>
      <c r="D17" s="17"/>
      <c r="E17" s="17"/>
      <c r="F17" s="17"/>
      <c r="G17" s="25"/>
      <c r="H17" s="25"/>
      <c r="I17" s="25"/>
      <c r="J17" s="25"/>
      <c r="K17" s="25"/>
      <c r="L17" s="20"/>
    </row>
    <row r="18" spans="1:12" ht="11.85" customHeight="1">
      <c r="A18" s="16" t="s">
        <v>33</v>
      </c>
      <c r="B18" s="17">
        <v>2259221</v>
      </c>
      <c r="C18" s="17">
        <v>2360910</v>
      </c>
      <c r="D18" s="17">
        <v>2363711</v>
      </c>
      <c r="E18" s="17">
        <v>2482242</v>
      </c>
      <c r="F18" s="17">
        <v>2486552</v>
      </c>
      <c r="G18" s="17">
        <v>2623385</v>
      </c>
      <c r="H18" s="17">
        <v>2652859</v>
      </c>
      <c r="I18" s="17">
        <v>2772825</v>
      </c>
      <c r="J18" s="17">
        <v>2944989</v>
      </c>
      <c r="K18" s="17">
        <v>3157324</v>
      </c>
      <c r="L18" s="20" t="s">
        <v>34</v>
      </c>
    </row>
    <row r="19" spans="1:12" ht="11.85" customHeight="1">
      <c r="A19" s="16" t="s">
        <v>35</v>
      </c>
      <c r="B19" s="17">
        <v>8242378</v>
      </c>
      <c r="C19" s="17">
        <v>8602842</v>
      </c>
      <c r="D19" s="17">
        <v>8787564</v>
      </c>
      <c r="E19" s="17">
        <v>9082075</v>
      </c>
      <c r="F19" s="17">
        <v>9325676</v>
      </c>
      <c r="G19" s="17">
        <v>9610482</v>
      </c>
      <c r="H19" s="17">
        <v>9883066</v>
      </c>
      <c r="I19" s="17">
        <v>9601096</v>
      </c>
      <c r="J19" s="17">
        <v>9705876</v>
      </c>
      <c r="K19" s="17">
        <v>10361735</v>
      </c>
      <c r="L19" s="20" t="s">
        <v>36</v>
      </c>
    </row>
    <row r="20" spans="1:12" ht="11.85" customHeight="1">
      <c r="A20" s="16" t="s">
        <v>37</v>
      </c>
      <c r="B20" s="17">
        <v>-24524</v>
      </c>
      <c r="C20" s="17">
        <v>37881</v>
      </c>
      <c r="D20" s="17">
        <v>42438</v>
      </c>
      <c r="E20" s="17">
        <v>-10001</v>
      </c>
      <c r="F20" s="17">
        <v>-24580</v>
      </c>
      <c r="G20" s="17">
        <v>84773</v>
      </c>
      <c r="H20" s="17">
        <v>-26325</v>
      </c>
      <c r="I20" s="17">
        <v>5524</v>
      </c>
      <c r="J20" s="17">
        <v>245785</v>
      </c>
      <c r="K20" s="17">
        <v>9625</v>
      </c>
      <c r="L20" s="20" t="s">
        <v>38</v>
      </c>
    </row>
    <row r="21" spans="1:12" ht="11.85" customHeight="1">
      <c r="A21" s="16" t="s">
        <v>39</v>
      </c>
      <c r="B21" s="17">
        <v>3465988</v>
      </c>
      <c r="C21" s="17">
        <v>3630558</v>
      </c>
      <c r="D21" s="17">
        <v>3663758</v>
      </c>
      <c r="E21" s="17">
        <v>3807567</v>
      </c>
      <c r="F21" s="17">
        <v>3795869</v>
      </c>
      <c r="G21" s="17">
        <v>4001128</v>
      </c>
      <c r="H21" s="17">
        <v>4526606</v>
      </c>
      <c r="I21" s="17">
        <v>4817276</v>
      </c>
      <c r="J21" s="17">
        <v>5691783</v>
      </c>
      <c r="K21" s="17">
        <v>6374236</v>
      </c>
      <c r="L21" s="20" t="s">
        <v>40</v>
      </c>
    </row>
    <row r="22" spans="1:12" ht="11.85" customHeight="1">
      <c r="A22" s="16" t="s">
        <v>41</v>
      </c>
      <c r="B22" s="17">
        <v>11854435</v>
      </c>
      <c r="C22" s="17">
        <v>12559478</v>
      </c>
      <c r="D22" s="17">
        <v>12157096</v>
      </c>
      <c r="E22" s="17">
        <v>11808128</v>
      </c>
      <c r="F22" s="17">
        <v>12095508</v>
      </c>
      <c r="G22" s="17">
        <v>12191349</v>
      </c>
      <c r="H22" s="17">
        <v>11922648</v>
      </c>
      <c r="I22" s="17">
        <v>11567527</v>
      </c>
      <c r="J22" s="17">
        <v>14040574</v>
      </c>
      <c r="K22" s="17">
        <v>15862030</v>
      </c>
      <c r="L22" s="20" t="s">
        <v>42</v>
      </c>
    </row>
    <row r="23" spans="1:12" ht="11.85" customHeight="1">
      <c r="A23" s="16" t="s">
        <v>43</v>
      </c>
      <c r="B23" s="17">
        <v>10526770</v>
      </c>
      <c r="C23" s="17">
        <v>10933622</v>
      </c>
      <c r="D23" s="17">
        <v>9959487</v>
      </c>
      <c r="E23" s="17">
        <v>9614743</v>
      </c>
      <c r="F23" s="17">
        <v>9695678</v>
      </c>
      <c r="G23" s="17">
        <v>10136095</v>
      </c>
      <c r="H23" s="17">
        <v>10050222</v>
      </c>
      <c r="I23" s="17">
        <v>8849442</v>
      </c>
      <c r="J23" s="17">
        <v>10965776</v>
      </c>
      <c r="K23" s="17">
        <v>13085107</v>
      </c>
      <c r="L23" s="20" t="s">
        <v>44</v>
      </c>
    </row>
    <row r="24" spans="1:12" ht="3" customHeight="1">
      <c r="A24" s="24"/>
      <c r="B24" s="17"/>
      <c r="C24" s="17"/>
      <c r="D24" s="17"/>
      <c r="E24" s="17"/>
      <c r="F24" s="17"/>
      <c r="G24" s="25"/>
      <c r="H24" s="25"/>
      <c r="I24" s="25"/>
      <c r="J24" s="25"/>
      <c r="K24" s="25"/>
      <c r="L24" s="20"/>
    </row>
    <row r="25" spans="1:12" s="32" customFormat="1" ht="11.85" customHeight="1">
      <c r="A25" s="29" t="s">
        <v>45</v>
      </c>
      <c r="B25" s="30">
        <v>15270728</v>
      </c>
      <c r="C25" s="30">
        <v>16258047</v>
      </c>
      <c r="D25" s="30">
        <v>17055080</v>
      </c>
      <c r="E25" s="30">
        <v>17555268</v>
      </c>
      <c r="F25" s="30">
        <v>17983347</v>
      </c>
      <c r="G25" s="30">
        <v>18375022</v>
      </c>
      <c r="H25" s="30">
        <v>18908632</v>
      </c>
      <c r="I25" s="30">
        <v>19914806</v>
      </c>
      <c r="J25" s="30">
        <v>21663231</v>
      </c>
      <c r="K25" s="30">
        <v>22679843</v>
      </c>
      <c r="L25" s="31" t="s">
        <v>32</v>
      </c>
    </row>
    <row r="26" spans="1:12" s="33" customFormat="1" ht="15.95" customHeight="1">
      <c r="A26" s="48" t="s">
        <v>46</v>
      </c>
      <c r="B26" s="48"/>
      <c r="C26" s="48"/>
      <c r="D26" s="48"/>
      <c r="E26" s="48"/>
      <c r="F26" s="48"/>
      <c r="G26" s="49" t="s">
        <v>47</v>
      </c>
      <c r="H26" s="49"/>
      <c r="I26" s="49"/>
      <c r="J26" s="49"/>
      <c r="K26" s="49"/>
      <c r="L26" s="49"/>
    </row>
    <row r="27" spans="1:12" s="19" customFormat="1" ht="13.7" customHeight="1">
      <c r="A27" s="16" t="s">
        <v>19</v>
      </c>
      <c r="B27" s="34">
        <v>2.25</v>
      </c>
      <c r="C27" s="34">
        <v>5.75</v>
      </c>
      <c r="D27" s="34">
        <v>4.43</v>
      </c>
      <c r="E27" s="34">
        <v>2.98</v>
      </c>
      <c r="F27" s="34">
        <v>3.67</v>
      </c>
      <c r="G27" s="34">
        <v>4.88</v>
      </c>
      <c r="H27" s="34">
        <v>3.29</v>
      </c>
      <c r="I27" s="34">
        <v>2</v>
      </c>
      <c r="J27" s="34">
        <f>ROUND((J9/I9-1)*100,2)</f>
        <v>5.84</v>
      </c>
      <c r="K27" s="34">
        <f>ROUND((K9/J9-1)*100,2)</f>
        <v>5.79</v>
      </c>
      <c r="L27" s="18" t="s">
        <v>20</v>
      </c>
    </row>
    <row r="28" spans="1:12" ht="11.85" customHeight="1">
      <c r="A28" s="16" t="s">
        <v>48</v>
      </c>
      <c r="B28" s="34">
        <v>11.55</v>
      </c>
      <c r="C28" s="35">
        <v>10.33</v>
      </c>
      <c r="D28" s="35">
        <v>5.34</v>
      </c>
      <c r="E28" s="35">
        <v>2.5499999999999998</v>
      </c>
      <c r="F28" s="35">
        <v>2.06</v>
      </c>
      <c r="G28" s="35">
        <v>-2.97</v>
      </c>
      <c r="H28" s="35">
        <v>0.04</v>
      </c>
      <c r="I28" s="35">
        <v>13.13</v>
      </c>
      <c r="J28" s="34">
        <f t="shared" ref="J28:K31" si="0">ROUND((J10/I10-1)*100,2)</f>
        <v>15.01</v>
      </c>
      <c r="K28" s="35">
        <f t="shared" si="0"/>
        <v>-1.98</v>
      </c>
      <c r="L28" s="20" t="s">
        <v>22</v>
      </c>
    </row>
    <row r="29" spans="1:12" ht="11.85" customHeight="1">
      <c r="A29" s="16" t="s">
        <v>49</v>
      </c>
      <c r="B29" s="35">
        <v>-0.39</v>
      </c>
      <c r="C29" s="35">
        <v>3.98</v>
      </c>
      <c r="D29" s="35">
        <v>1.22</v>
      </c>
      <c r="E29" s="35">
        <v>3.82</v>
      </c>
      <c r="F29" s="35">
        <v>2.4900000000000002</v>
      </c>
      <c r="G29" s="35">
        <v>4.6900000000000004</v>
      </c>
      <c r="H29" s="35">
        <v>5.1100000000000003</v>
      </c>
      <c r="I29" s="35">
        <v>4.25</v>
      </c>
      <c r="J29" s="34">
        <f t="shared" si="0"/>
        <v>8.4600000000000009</v>
      </c>
      <c r="K29" s="35">
        <f t="shared" si="0"/>
        <v>9.57</v>
      </c>
      <c r="L29" s="20" t="s">
        <v>24</v>
      </c>
    </row>
    <row r="30" spans="1:12" ht="11.85" customHeight="1">
      <c r="A30" s="16" t="s">
        <v>50</v>
      </c>
      <c r="B30" s="35">
        <v>4.3899999999999997</v>
      </c>
      <c r="C30" s="35">
        <v>6.67</v>
      </c>
      <c r="D30" s="35">
        <v>2.57</v>
      </c>
      <c r="E30" s="35">
        <v>6.11</v>
      </c>
      <c r="F30" s="35">
        <v>1.78</v>
      </c>
      <c r="G30" s="35">
        <v>6.19</v>
      </c>
      <c r="H30" s="35">
        <v>1.2</v>
      </c>
      <c r="I30" s="35">
        <v>2.44</v>
      </c>
      <c r="J30" s="34">
        <f t="shared" si="0"/>
        <v>7.46</v>
      </c>
      <c r="K30" s="35">
        <f t="shared" si="0"/>
        <v>3.91</v>
      </c>
      <c r="L30" s="20" t="s">
        <v>51</v>
      </c>
    </row>
    <row r="31" spans="1:12" ht="11.85" customHeight="1">
      <c r="A31" s="16" t="s">
        <v>27</v>
      </c>
      <c r="B31" s="35">
        <v>-7.11</v>
      </c>
      <c r="C31" s="35">
        <v>4.49</v>
      </c>
      <c r="D31" s="35">
        <v>-0.93</v>
      </c>
      <c r="E31" s="35">
        <v>4.12</v>
      </c>
      <c r="F31" s="35">
        <v>-3.61</v>
      </c>
      <c r="G31" s="35">
        <v>4.57</v>
      </c>
      <c r="H31" s="35">
        <v>12.85</v>
      </c>
      <c r="I31" s="35">
        <v>205.62</v>
      </c>
      <c r="J31" s="34">
        <f t="shared" si="0"/>
        <v>-16.88</v>
      </c>
      <c r="K31" s="35">
        <f t="shared" si="0"/>
        <v>-34.15</v>
      </c>
      <c r="L31" s="20" t="s">
        <v>28</v>
      </c>
    </row>
    <row r="32" spans="1:12" ht="11.85" customHeight="1">
      <c r="A32" s="16" t="s">
        <v>29</v>
      </c>
      <c r="B32" s="36" t="s">
        <v>52</v>
      </c>
      <c r="C32" s="36" t="s">
        <v>52</v>
      </c>
      <c r="D32" s="36" t="s">
        <v>52</v>
      </c>
      <c r="E32" s="36" t="s">
        <v>52</v>
      </c>
      <c r="F32" s="36" t="s">
        <v>52</v>
      </c>
      <c r="G32" s="36" t="s">
        <v>52</v>
      </c>
      <c r="H32" s="36" t="s">
        <v>52</v>
      </c>
      <c r="I32" s="36" t="s">
        <v>52</v>
      </c>
      <c r="J32" s="36" t="s">
        <v>52</v>
      </c>
      <c r="K32" s="36" t="s">
        <v>52</v>
      </c>
      <c r="L32" s="20" t="s">
        <v>30</v>
      </c>
    </row>
    <row r="33" spans="1:12" ht="3" customHeight="1">
      <c r="A33" s="24"/>
      <c r="B33" s="17"/>
      <c r="C33" s="17"/>
      <c r="D33" s="17"/>
      <c r="E33" s="17"/>
      <c r="F33" s="17"/>
      <c r="G33" s="25"/>
      <c r="H33" s="25"/>
      <c r="I33" s="25"/>
      <c r="J33" s="25"/>
      <c r="K33" s="25"/>
      <c r="L33" s="20"/>
    </row>
    <row r="34" spans="1:12" ht="11.85" customHeight="1">
      <c r="A34" s="26" t="s">
        <v>53</v>
      </c>
      <c r="B34" s="37">
        <v>4.04</v>
      </c>
      <c r="C34" s="37">
        <v>6.47</v>
      </c>
      <c r="D34" s="37">
        <v>4.9000000000000004</v>
      </c>
      <c r="E34" s="37">
        <v>2.93</v>
      </c>
      <c r="F34" s="37">
        <v>2.44</v>
      </c>
      <c r="G34" s="37">
        <v>2.1800000000000002</v>
      </c>
      <c r="H34" s="37">
        <v>2.9</v>
      </c>
      <c r="I34" s="37">
        <v>5.32</v>
      </c>
      <c r="J34" s="37">
        <f t="shared" ref="J34:K37" si="1">ROUND((J16/I16-1)*100,2)</f>
        <v>8.7799999999999994</v>
      </c>
      <c r="K34" s="37">
        <f t="shared" si="1"/>
        <v>4.6900000000000004</v>
      </c>
      <c r="L34" s="28" t="s">
        <v>32</v>
      </c>
    </row>
    <row r="35" spans="1:12" ht="3" customHeight="1">
      <c r="A35" s="24"/>
      <c r="B35" s="17"/>
      <c r="C35" s="17"/>
      <c r="D35" s="17"/>
      <c r="E35" s="17"/>
      <c r="F35" s="17"/>
      <c r="G35" s="25"/>
      <c r="H35" s="25"/>
      <c r="I35" s="25"/>
      <c r="J35" s="25"/>
      <c r="K35" s="25"/>
      <c r="L35" s="20"/>
    </row>
    <row r="36" spans="1:12" ht="11.85" customHeight="1">
      <c r="A36" s="16" t="s">
        <v>33</v>
      </c>
      <c r="B36" s="35">
        <v>-1.1100000000000001</v>
      </c>
      <c r="C36" s="35">
        <v>4.5</v>
      </c>
      <c r="D36" s="35">
        <v>0.12</v>
      </c>
      <c r="E36" s="35">
        <v>5.01</v>
      </c>
      <c r="F36" s="35">
        <v>0.17</v>
      </c>
      <c r="G36" s="35">
        <v>5.5</v>
      </c>
      <c r="H36" s="35">
        <v>1.1200000000000001</v>
      </c>
      <c r="I36" s="35">
        <v>4.5199999999999996</v>
      </c>
      <c r="J36" s="35">
        <f t="shared" si="1"/>
        <v>6.21</v>
      </c>
      <c r="K36" s="35">
        <f t="shared" si="1"/>
        <v>7.21</v>
      </c>
      <c r="L36" s="20" t="s">
        <v>34</v>
      </c>
    </row>
    <row r="37" spans="1:12" ht="11.85" customHeight="1">
      <c r="A37" s="16" t="s">
        <v>54</v>
      </c>
      <c r="B37" s="35">
        <v>2.83</v>
      </c>
      <c r="C37" s="35">
        <v>4.37</v>
      </c>
      <c r="D37" s="35">
        <v>2.15</v>
      </c>
      <c r="E37" s="35">
        <v>3.35</v>
      </c>
      <c r="F37" s="35">
        <v>2.68</v>
      </c>
      <c r="G37" s="35">
        <v>3.05</v>
      </c>
      <c r="H37" s="35">
        <v>2.84</v>
      </c>
      <c r="I37" s="35">
        <v>-2.85</v>
      </c>
      <c r="J37" s="35">
        <f t="shared" si="1"/>
        <v>1.0900000000000001</v>
      </c>
      <c r="K37" s="35">
        <f t="shared" si="1"/>
        <v>6.76</v>
      </c>
      <c r="L37" s="20" t="s">
        <v>36</v>
      </c>
    </row>
    <row r="38" spans="1:12" ht="11.85" customHeight="1">
      <c r="A38" s="16" t="s">
        <v>37</v>
      </c>
      <c r="B38" s="36" t="s">
        <v>52</v>
      </c>
      <c r="C38" s="36" t="s">
        <v>52</v>
      </c>
      <c r="D38" s="36" t="s">
        <v>52</v>
      </c>
      <c r="E38" s="36" t="s">
        <v>52</v>
      </c>
      <c r="F38" s="36" t="s">
        <v>52</v>
      </c>
      <c r="G38" s="36" t="s">
        <v>52</v>
      </c>
      <c r="H38" s="36" t="s">
        <v>52</v>
      </c>
      <c r="I38" s="36" t="s">
        <v>52</v>
      </c>
      <c r="J38" s="36" t="s">
        <v>52</v>
      </c>
      <c r="K38" s="36" t="s">
        <v>52</v>
      </c>
      <c r="L38" s="20" t="s">
        <v>38</v>
      </c>
    </row>
    <row r="39" spans="1:12" ht="11.85" customHeight="1">
      <c r="A39" s="16" t="s">
        <v>39</v>
      </c>
      <c r="B39" s="38">
        <v>4.59</v>
      </c>
      <c r="C39" s="38">
        <v>4.75</v>
      </c>
      <c r="D39" s="38">
        <v>0.91</v>
      </c>
      <c r="E39" s="38">
        <v>3.93</v>
      </c>
      <c r="F39" s="38">
        <v>-0.31</v>
      </c>
      <c r="G39" s="38">
        <v>5.41</v>
      </c>
      <c r="H39" s="38">
        <v>13.13</v>
      </c>
      <c r="I39" s="38">
        <v>6.42</v>
      </c>
      <c r="J39" s="38">
        <f t="shared" ref="J39:K43" si="2">ROUND((J21/I21-1)*100,2)</f>
        <v>18.149999999999999</v>
      </c>
      <c r="K39" s="38">
        <f t="shared" si="2"/>
        <v>11.99</v>
      </c>
      <c r="L39" s="20" t="s">
        <v>40</v>
      </c>
    </row>
    <row r="40" spans="1:12" ht="11.85" customHeight="1">
      <c r="A40" s="16" t="s">
        <v>55</v>
      </c>
      <c r="B40" s="35">
        <v>1.89</v>
      </c>
      <c r="C40" s="35">
        <v>5.95</v>
      </c>
      <c r="D40" s="35">
        <v>-3.2</v>
      </c>
      <c r="E40" s="35">
        <v>-2.87</v>
      </c>
      <c r="F40" s="35">
        <v>2.4300000000000002</v>
      </c>
      <c r="G40" s="35">
        <v>0.79</v>
      </c>
      <c r="H40" s="35">
        <v>-2.2000000000000002</v>
      </c>
      <c r="I40" s="35">
        <v>-2.98</v>
      </c>
      <c r="J40" s="35">
        <f t="shared" si="2"/>
        <v>21.38</v>
      </c>
      <c r="K40" s="35">
        <f t="shared" si="2"/>
        <v>12.97</v>
      </c>
      <c r="L40" s="20" t="s">
        <v>42</v>
      </c>
    </row>
    <row r="41" spans="1:12" ht="11.85" customHeight="1">
      <c r="A41" s="16" t="s">
        <v>43</v>
      </c>
      <c r="B41" s="35">
        <v>-0.57999999999999996</v>
      </c>
      <c r="C41" s="35">
        <v>3.86</v>
      </c>
      <c r="D41" s="35">
        <v>-8.91</v>
      </c>
      <c r="E41" s="35">
        <v>-3.46</v>
      </c>
      <c r="F41" s="35">
        <v>0.84</v>
      </c>
      <c r="G41" s="35">
        <v>4.54</v>
      </c>
      <c r="H41" s="35">
        <v>-0.85</v>
      </c>
      <c r="I41" s="35">
        <v>-11.95</v>
      </c>
      <c r="J41" s="35">
        <f t="shared" si="2"/>
        <v>23.91</v>
      </c>
      <c r="K41" s="35">
        <f t="shared" si="2"/>
        <v>19.329999999999998</v>
      </c>
      <c r="L41" s="20" t="s">
        <v>44</v>
      </c>
    </row>
    <row r="42" spans="1:12" ht="3" customHeight="1">
      <c r="A42" s="24"/>
      <c r="B42" s="17"/>
      <c r="C42" s="17"/>
      <c r="D42" s="17"/>
      <c r="E42" s="17"/>
      <c r="F42" s="17"/>
      <c r="G42" s="25"/>
      <c r="H42" s="25"/>
      <c r="I42" s="25"/>
      <c r="J42" s="25"/>
      <c r="K42" s="25"/>
      <c r="L42" s="20"/>
    </row>
    <row r="43" spans="1:12" s="40" customFormat="1" ht="11.85" customHeight="1">
      <c r="A43" s="29" t="s">
        <v>56</v>
      </c>
      <c r="B43" s="39">
        <v>4.04</v>
      </c>
      <c r="C43" s="39">
        <v>6.47</v>
      </c>
      <c r="D43" s="39">
        <v>4.9000000000000004</v>
      </c>
      <c r="E43" s="39">
        <v>2.93</v>
      </c>
      <c r="F43" s="39">
        <v>2.44</v>
      </c>
      <c r="G43" s="39">
        <v>2.1800000000000002</v>
      </c>
      <c r="H43" s="39">
        <v>2.9</v>
      </c>
      <c r="I43" s="39">
        <v>5.32</v>
      </c>
      <c r="J43" s="39">
        <f t="shared" si="2"/>
        <v>8.7799999999999994</v>
      </c>
      <c r="K43" s="39">
        <f t="shared" si="2"/>
        <v>4.6900000000000004</v>
      </c>
      <c r="L43" s="31" t="s">
        <v>32</v>
      </c>
    </row>
    <row r="44" spans="1:12" s="33" customFormat="1" ht="15.95" customHeight="1">
      <c r="A44" s="50" t="s">
        <v>57</v>
      </c>
      <c r="B44" s="50"/>
      <c r="C44" s="50"/>
      <c r="D44" s="50"/>
      <c r="E44" s="50"/>
      <c r="F44" s="50"/>
      <c r="G44" s="51" t="s">
        <v>58</v>
      </c>
      <c r="H44" s="51"/>
      <c r="I44" s="51"/>
      <c r="J44" s="51"/>
      <c r="K44" s="51"/>
      <c r="L44" s="51"/>
    </row>
    <row r="45" spans="1:12" s="19" customFormat="1" ht="13.7" customHeight="1">
      <c r="A45" s="16" t="s">
        <v>19</v>
      </c>
      <c r="B45" s="34">
        <v>44.58</v>
      </c>
      <c r="C45" s="34">
        <v>44.28</v>
      </c>
      <c r="D45" s="34">
        <v>44.07</v>
      </c>
      <c r="E45" s="34">
        <v>44.09</v>
      </c>
      <c r="F45" s="34">
        <v>44.62</v>
      </c>
      <c r="G45" s="34">
        <v>45.81</v>
      </c>
      <c r="H45" s="34">
        <v>45.98</v>
      </c>
      <c r="I45" s="34">
        <v>44.52</v>
      </c>
      <c r="J45" s="34">
        <f>ROUND(J9/$J$16*100,2)</f>
        <v>43.32</v>
      </c>
      <c r="K45" s="34">
        <f t="shared" ref="K45:K50" si="3">ROUND(K9/$K$16*100,2)</f>
        <v>43.77</v>
      </c>
      <c r="L45" s="18" t="s">
        <v>20</v>
      </c>
    </row>
    <row r="46" spans="1:12" ht="11.85" customHeight="1">
      <c r="A46" s="16" t="s">
        <v>48</v>
      </c>
      <c r="B46" s="34">
        <v>33.81</v>
      </c>
      <c r="C46" s="34">
        <v>35.04</v>
      </c>
      <c r="D46" s="34">
        <v>35.19</v>
      </c>
      <c r="E46" s="34">
        <v>35.06</v>
      </c>
      <c r="F46" s="34">
        <v>34.93</v>
      </c>
      <c r="G46" s="34">
        <v>33.17</v>
      </c>
      <c r="H46" s="34">
        <v>32.25</v>
      </c>
      <c r="I46" s="34">
        <v>34.64</v>
      </c>
      <c r="J46" s="34">
        <f t="shared" ref="J46:J50" si="4">ROUND(J10/$J$16*100,2)</f>
        <v>36.619999999999997</v>
      </c>
      <c r="K46" s="34">
        <f t="shared" si="3"/>
        <v>34.29</v>
      </c>
      <c r="L46" s="20" t="s">
        <v>22</v>
      </c>
    </row>
    <row r="47" spans="1:12" ht="11.85" customHeight="1">
      <c r="A47" s="16" t="s">
        <v>59</v>
      </c>
      <c r="B47" s="34">
        <v>16.190000000000001</v>
      </c>
      <c r="C47" s="34">
        <v>15.81</v>
      </c>
      <c r="D47" s="34">
        <v>15.25</v>
      </c>
      <c r="E47" s="34">
        <v>15.39</v>
      </c>
      <c r="F47" s="34">
        <v>15.39</v>
      </c>
      <c r="G47" s="34">
        <v>15.77</v>
      </c>
      <c r="H47" s="34">
        <v>16.11</v>
      </c>
      <c r="I47" s="34">
        <v>15.95</v>
      </c>
      <c r="J47" s="34">
        <f t="shared" si="4"/>
        <v>15.9</v>
      </c>
      <c r="K47" s="34">
        <f t="shared" si="3"/>
        <v>16.64</v>
      </c>
      <c r="L47" s="20" t="s">
        <v>24</v>
      </c>
    </row>
    <row r="48" spans="1:12" ht="11.85" customHeight="1">
      <c r="A48" s="16" t="s">
        <v>50</v>
      </c>
      <c r="B48" s="34">
        <v>5.84</v>
      </c>
      <c r="C48" s="34">
        <v>5.85</v>
      </c>
      <c r="D48" s="34">
        <v>5.72</v>
      </c>
      <c r="E48" s="34">
        <v>5.9</v>
      </c>
      <c r="F48" s="34">
        <v>5.86</v>
      </c>
      <c r="G48" s="34">
        <v>6.09</v>
      </c>
      <c r="H48" s="34">
        <v>5.99</v>
      </c>
      <c r="I48" s="34">
        <v>5.82</v>
      </c>
      <c r="J48" s="34">
        <f t="shared" si="4"/>
        <v>5.75</v>
      </c>
      <c r="K48" s="34">
        <f t="shared" si="3"/>
        <v>5.71</v>
      </c>
      <c r="L48" s="20" t="s">
        <v>51</v>
      </c>
    </row>
    <row r="49" spans="1:12" ht="11.85" customHeight="1">
      <c r="A49" s="16" t="s">
        <v>27</v>
      </c>
      <c r="B49" s="34">
        <v>0.46</v>
      </c>
      <c r="C49" s="34">
        <v>0.45</v>
      </c>
      <c r="D49" s="34">
        <v>0.43</v>
      </c>
      <c r="E49" s="34">
        <v>0.43</v>
      </c>
      <c r="F49" s="34">
        <v>0.41</v>
      </c>
      <c r="G49" s="34">
        <v>0.42</v>
      </c>
      <c r="H49" s="34">
        <v>0.46</v>
      </c>
      <c r="I49" s="34">
        <v>1.33</v>
      </c>
      <c r="J49" s="34">
        <f t="shared" si="4"/>
        <v>1.01</v>
      </c>
      <c r="K49" s="34">
        <f t="shared" si="3"/>
        <v>0.64</v>
      </c>
      <c r="L49" s="20" t="s">
        <v>28</v>
      </c>
    </row>
    <row r="50" spans="1:12" ht="11.85" customHeight="1">
      <c r="A50" s="16" t="s">
        <v>29</v>
      </c>
      <c r="B50" s="34">
        <v>0.05</v>
      </c>
      <c r="C50" s="34">
        <v>-0.53</v>
      </c>
      <c r="D50" s="34">
        <v>0.19</v>
      </c>
      <c r="E50" s="23">
        <v>0</v>
      </c>
      <c r="F50" s="34">
        <v>-0.4</v>
      </c>
      <c r="G50" s="34">
        <v>-0.42</v>
      </c>
      <c r="H50" s="34">
        <v>0.14000000000000001</v>
      </c>
      <c r="I50" s="34">
        <v>0.39</v>
      </c>
      <c r="J50" s="34">
        <f t="shared" si="4"/>
        <v>-0.57999999999999996</v>
      </c>
      <c r="K50" s="34">
        <f t="shared" si="3"/>
        <v>0.23</v>
      </c>
      <c r="L50" s="20" t="s">
        <v>30</v>
      </c>
    </row>
    <row r="51" spans="1:12" ht="3" customHeight="1">
      <c r="A51" s="24"/>
      <c r="B51" s="17"/>
      <c r="C51" s="17"/>
      <c r="D51" s="17"/>
      <c r="E51" s="17"/>
      <c r="F51" s="17"/>
      <c r="G51" s="25"/>
      <c r="H51" s="25"/>
      <c r="I51" s="25"/>
      <c r="J51" s="25"/>
      <c r="K51" s="25"/>
      <c r="L51" s="20"/>
    </row>
    <row r="52" spans="1:12" ht="11.85" customHeight="1">
      <c r="A52" s="26" t="s">
        <v>53</v>
      </c>
      <c r="B52" s="41">
        <v>100</v>
      </c>
      <c r="C52" s="41">
        <v>100</v>
      </c>
      <c r="D52" s="41">
        <v>100</v>
      </c>
      <c r="E52" s="41">
        <v>100</v>
      </c>
      <c r="F52" s="41">
        <v>100</v>
      </c>
      <c r="G52" s="41">
        <v>100</v>
      </c>
      <c r="H52" s="41">
        <v>100</v>
      </c>
      <c r="I52" s="41">
        <v>100</v>
      </c>
      <c r="J52" s="41">
        <v>100</v>
      </c>
      <c r="K52" s="41">
        <v>100</v>
      </c>
      <c r="L52" s="28" t="s">
        <v>32</v>
      </c>
    </row>
    <row r="53" spans="1:12" ht="3" customHeight="1">
      <c r="A53" s="24"/>
      <c r="B53" s="17"/>
      <c r="C53" s="17"/>
      <c r="D53" s="17"/>
      <c r="E53" s="17"/>
      <c r="F53" s="17"/>
      <c r="G53" s="25"/>
      <c r="H53" s="25"/>
      <c r="I53" s="25"/>
      <c r="J53" s="25"/>
      <c r="K53" s="25"/>
      <c r="L53" s="20"/>
    </row>
    <row r="54" spans="1:12" ht="11.85" customHeight="1">
      <c r="A54" s="16" t="s">
        <v>33</v>
      </c>
      <c r="B54" s="34">
        <v>14.79</v>
      </c>
      <c r="C54" s="34">
        <v>14.52</v>
      </c>
      <c r="D54" s="34">
        <v>13.86</v>
      </c>
      <c r="E54" s="34">
        <v>14.14</v>
      </c>
      <c r="F54" s="34">
        <v>13.83</v>
      </c>
      <c r="G54" s="34">
        <v>14.28</v>
      </c>
      <c r="H54" s="34">
        <v>14.03</v>
      </c>
      <c r="I54" s="34">
        <v>13.92</v>
      </c>
      <c r="J54" s="34">
        <f t="shared" ref="J54:J59" si="5">ROUND(J18/$J$16*100,2)</f>
        <v>13.59</v>
      </c>
      <c r="K54" s="34">
        <f t="shared" ref="K54:K59" si="6">ROUND(K18/$K$16*100,2)</f>
        <v>13.92</v>
      </c>
      <c r="L54" s="20" t="s">
        <v>34</v>
      </c>
    </row>
    <row r="55" spans="1:12" ht="11.85" customHeight="1">
      <c r="A55" s="16" t="s">
        <v>60</v>
      </c>
      <c r="B55" s="34">
        <v>53.98</v>
      </c>
      <c r="C55" s="34">
        <v>52.91</v>
      </c>
      <c r="D55" s="34">
        <v>51.52</v>
      </c>
      <c r="E55" s="34">
        <v>51.73</v>
      </c>
      <c r="F55" s="34">
        <v>51.86</v>
      </c>
      <c r="G55" s="34">
        <v>52.3</v>
      </c>
      <c r="H55" s="34">
        <v>52.27</v>
      </c>
      <c r="I55" s="34">
        <v>48.21</v>
      </c>
      <c r="J55" s="34">
        <f t="shared" si="5"/>
        <v>44.8</v>
      </c>
      <c r="K55" s="34">
        <f t="shared" si="6"/>
        <v>45.69</v>
      </c>
      <c r="L55" s="20" t="s">
        <v>36</v>
      </c>
    </row>
    <row r="56" spans="1:12" ht="11.85" customHeight="1">
      <c r="A56" s="16" t="s">
        <v>37</v>
      </c>
      <c r="B56" s="34">
        <v>-0.16</v>
      </c>
      <c r="C56" s="34">
        <v>0.23</v>
      </c>
      <c r="D56" s="34">
        <v>0.25</v>
      </c>
      <c r="E56" s="34">
        <v>-0.06</v>
      </c>
      <c r="F56" s="34">
        <v>-0.14000000000000001</v>
      </c>
      <c r="G56" s="34">
        <v>0.46</v>
      </c>
      <c r="H56" s="34">
        <v>-0.14000000000000001</v>
      </c>
      <c r="I56" s="34">
        <v>0.03</v>
      </c>
      <c r="J56" s="34">
        <f t="shared" si="5"/>
        <v>1.1299999999999999</v>
      </c>
      <c r="K56" s="34">
        <f t="shared" si="6"/>
        <v>0.04</v>
      </c>
      <c r="L56" s="20" t="s">
        <v>38</v>
      </c>
    </row>
    <row r="57" spans="1:12" ht="11.85" customHeight="1">
      <c r="A57" s="16" t="s">
        <v>39</v>
      </c>
      <c r="B57" s="34">
        <v>22.7</v>
      </c>
      <c r="C57" s="34">
        <v>22.33</v>
      </c>
      <c r="D57" s="34">
        <v>21.48</v>
      </c>
      <c r="E57" s="34">
        <v>21.69</v>
      </c>
      <c r="F57" s="34">
        <v>21.11</v>
      </c>
      <c r="G57" s="34">
        <v>21.77</v>
      </c>
      <c r="H57" s="34">
        <v>23.94</v>
      </c>
      <c r="I57" s="34">
        <v>24.19</v>
      </c>
      <c r="J57" s="34">
        <f t="shared" si="5"/>
        <v>26.27</v>
      </c>
      <c r="K57" s="34">
        <f t="shared" si="6"/>
        <v>28.11</v>
      </c>
      <c r="L57" s="20" t="s">
        <v>40</v>
      </c>
    </row>
    <row r="58" spans="1:12" ht="11.85" customHeight="1">
      <c r="A58" s="16" t="s">
        <v>61</v>
      </c>
      <c r="B58" s="34">
        <v>77.63</v>
      </c>
      <c r="C58" s="34">
        <v>77.25</v>
      </c>
      <c r="D58" s="34">
        <v>71.28</v>
      </c>
      <c r="E58" s="34">
        <v>67.260000000000005</v>
      </c>
      <c r="F58" s="34">
        <v>67.260000000000005</v>
      </c>
      <c r="G58" s="34">
        <v>66.349999999999994</v>
      </c>
      <c r="H58" s="34">
        <v>63.05</v>
      </c>
      <c r="I58" s="34">
        <v>58.09</v>
      </c>
      <c r="J58" s="34">
        <f t="shared" si="5"/>
        <v>64.81</v>
      </c>
      <c r="K58" s="34">
        <f t="shared" si="6"/>
        <v>69.94</v>
      </c>
      <c r="L58" s="20" t="s">
        <v>42</v>
      </c>
    </row>
    <row r="59" spans="1:12" ht="11.85" customHeight="1">
      <c r="A59" s="16" t="s">
        <v>43</v>
      </c>
      <c r="B59" s="34">
        <v>68.930000000000007</v>
      </c>
      <c r="C59" s="34">
        <v>67.25</v>
      </c>
      <c r="D59" s="34">
        <v>58.4</v>
      </c>
      <c r="E59" s="34">
        <v>54.77</v>
      </c>
      <c r="F59" s="34">
        <v>53.91</v>
      </c>
      <c r="G59" s="34">
        <v>55.16</v>
      </c>
      <c r="H59" s="34">
        <v>53.15</v>
      </c>
      <c r="I59" s="34">
        <v>44.44</v>
      </c>
      <c r="J59" s="34">
        <f t="shared" si="5"/>
        <v>50.62</v>
      </c>
      <c r="K59" s="34">
        <f t="shared" si="6"/>
        <v>57.69</v>
      </c>
      <c r="L59" s="20" t="s">
        <v>44</v>
      </c>
    </row>
    <row r="60" spans="1:12" ht="3" customHeight="1">
      <c r="A60" s="24"/>
      <c r="B60" s="17"/>
      <c r="C60" s="17"/>
      <c r="D60" s="17"/>
      <c r="E60" s="17"/>
      <c r="F60" s="17"/>
      <c r="G60" s="25"/>
      <c r="H60" s="25"/>
      <c r="I60" s="25"/>
      <c r="J60" s="25"/>
      <c r="K60" s="25"/>
      <c r="L60" s="20"/>
    </row>
    <row r="61" spans="1:12" s="32" customFormat="1" ht="11.85" customHeight="1" thickBot="1">
      <c r="A61" s="42" t="s">
        <v>56</v>
      </c>
      <c r="B61" s="43">
        <v>100</v>
      </c>
      <c r="C61" s="43">
        <v>100</v>
      </c>
      <c r="D61" s="43">
        <v>100</v>
      </c>
      <c r="E61" s="43">
        <v>100</v>
      </c>
      <c r="F61" s="43">
        <v>100</v>
      </c>
      <c r="G61" s="43">
        <v>100</v>
      </c>
      <c r="H61" s="43">
        <v>100</v>
      </c>
      <c r="I61" s="43">
        <v>100</v>
      </c>
      <c r="J61" s="43">
        <f>ROUND(J25/$J$16*100,2)</f>
        <v>100</v>
      </c>
      <c r="K61" s="43">
        <f>ROUND(K25/$K$16*100,2)</f>
        <v>100</v>
      </c>
      <c r="L61" s="44" t="s">
        <v>32</v>
      </c>
    </row>
    <row r="62" spans="1:12" ht="27.75" customHeight="1">
      <c r="A62" s="45"/>
    </row>
  </sheetData>
  <mergeCells count="12">
    <mergeCell ref="A3:F3"/>
    <mergeCell ref="G3:L3"/>
    <mergeCell ref="A4:F4"/>
    <mergeCell ref="G4:L4"/>
    <mergeCell ref="A5:F5"/>
    <mergeCell ref="G5:L5"/>
    <mergeCell ref="A6:F6"/>
    <mergeCell ref="G6:L6"/>
    <mergeCell ref="A26:F26"/>
    <mergeCell ref="G26:L26"/>
    <mergeCell ref="A44:F44"/>
    <mergeCell ref="G44:L44"/>
  </mergeCells>
  <phoneticPr fontId="4" type="noConversion"/>
  <printOptions horizontalCentered="1"/>
  <pageMargins left="0.23622047244094491" right="0.39370078740157483" top="0.47244094488188981" bottom="1.3779527559055118" header="0" footer="1.0236220472440944"/>
  <pageSetup paperSize="9" orientation="portrait" r:id="rId1"/>
  <headerFooter differentOddEven="1">
    <oddFooter>&amp;C- 28 -</oddFooter>
    <evenFooter>&amp;C- 29 -</even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總報告(一)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王妙華</dc:creator>
  <cp:lastModifiedBy>王妙華</cp:lastModifiedBy>
  <cp:lastPrinted>2023-12-27T09:42:01Z</cp:lastPrinted>
  <dcterms:created xsi:type="dcterms:W3CDTF">2023-12-27T09:29:56Z</dcterms:created>
  <dcterms:modified xsi:type="dcterms:W3CDTF">2023-12-27T09:42:05Z</dcterms:modified>
</cp:coreProperties>
</file>