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\BS4\書刊\年報\111\for Web\NiYB\C3\"/>
    </mc:Choice>
  </mc:AlternateContent>
  <xr:revisionPtr revIDLastSave="0" documentId="13_ncr:1_{1F9656B7-8C8F-4890-AE2E-7CADC11C5DE2}" xr6:coauthVersionLast="36" xr6:coauthVersionMax="36" xr10:uidLastSave="{00000000-0000-0000-0000-000000000000}"/>
  <bookViews>
    <workbookView xWindow="0" yWindow="0" windowWidth="28800" windowHeight="11520" xr2:uid="{1BDE0CFB-B6D9-4946-9145-B18A3BDCC3B9}"/>
  </bookViews>
  <sheets>
    <sheet name="總報告(二)" sheetId="1" r:id="rId1"/>
  </sheets>
  <externalReferences>
    <externalReference r:id="rId2"/>
  </externalReferences>
  <definedNames>
    <definedName name="\p">#N/A</definedName>
    <definedName name="_841">#N/A</definedName>
    <definedName name="_84Y1">#REF!</definedName>
    <definedName name="_84Y2">#REF!</definedName>
    <definedName name="_84Y3">#REF!</definedName>
    <definedName name="_84YC1">#REF!</definedName>
    <definedName name="_84YC2">#REF!</definedName>
    <definedName name="_84YC3">#REF!</definedName>
    <definedName name="_84YC4">#REF!</definedName>
    <definedName name="_84YP1">#REF!</definedName>
    <definedName name="_84YP2">#REF!</definedName>
    <definedName name="_84YP3">#REF!</definedName>
    <definedName name="_84YP4">#REF!</definedName>
    <definedName name="_84YP5">#REF!</definedName>
    <definedName name="_84YP6">#REF!</definedName>
    <definedName name="_84YP7">#REF!</definedName>
    <definedName name="_84YP8">#REF!</definedName>
    <definedName name="_84YPRI1">#REF!</definedName>
    <definedName name="_84YPRI2">#REF!</definedName>
    <definedName name="_84YPRIC2">#REF!</definedName>
    <definedName name="_84YPUB1">#REF!</definedName>
    <definedName name="_84YPUB2">#REF!</definedName>
    <definedName name="_84YT1">#REF!</definedName>
    <definedName name="_84YT2">#REF!</definedName>
    <definedName name="_84YT3">#REF!</definedName>
    <definedName name="_84YT4">#REF!</definedName>
    <definedName name="_84YT5">#REF!</definedName>
    <definedName name="_84YT6">#REF!</definedName>
    <definedName name="_84YT7">#REF!</definedName>
    <definedName name="_84YT8">#REF!</definedName>
    <definedName name="_84YTC2">#REF!</definedName>
    <definedName name="_84YTG">#REF!</definedName>
    <definedName name="_R1">#REF!</definedName>
    <definedName name="_R2">[1]計算!#REF!</definedName>
    <definedName name="_R3">#REF!</definedName>
    <definedName name="_R4">#REF!</definedName>
    <definedName name="A">#REF!</definedName>
    <definedName name="AAA">#REF!</definedName>
    <definedName name="B">#REF!</definedName>
    <definedName name="HTML_CodePage" hidden="1">950</definedName>
    <definedName name="HTML_Control" localSheetId="0" hidden="1">{"'P13'!$A$5:$A$6","'P13'!$A$3:$F$3","'P13'!$A$1:$H$60"}</definedName>
    <definedName name="HTML_Control" hidden="1">{"'P13'!$A$5:$A$6","'P13'!$A$3:$F$3","'P13'!$A$1:$H$60"}</definedName>
    <definedName name="HTML_Description" hidden="1">""</definedName>
    <definedName name="HTML_Email" hidden="1">""</definedName>
    <definedName name="HTML_Header" hidden="1">""</definedName>
    <definedName name="HTML_LastUpdate" hidden="1">"1999/6/10"</definedName>
    <definedName name="HTML_LineAfter" hidden="1">FALSE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"H:\USER\BS4\BS406\NI_ABSTR\ni8806\p13.htm"</definedName>
    <definedName name="HTML_Title" hidden="1">""</definedName>
    <definedName name="N">#REF!</definedName>
    <definedName name="N1_">#REF!</definedName>
    <definedName name="N2_">[1]計算!#REF!</definedName>
    <definedName name="N3_">#REF!</definedName>
    <definedName name="N4_">#N/A</definedName>
    <definedName name="N84_">#REF!</definedName>
    <definedName name="P">#REF!</definedName>
    <definedName name="P1_">#REF!</definedName>
    <definedName name="P3_">#REF!</definedName>
    <definedName name="P84_">#REF!</definedName>
    <definedName name="P85_">#REF!</definedName>
    <definedName name="P86_">#REF!</definedName>
    <definedName name="PRIC1">#REF!</definedName>
    <definedName name="PRIC2">#REF!</definedName>
    <definedName name="PRIC3">#REF!</definedName>
    <definedName name="PRIC4">#REF!</definedName>
    <definedName name="PRIC5">#REF!</definedName>
    <definedName name="PRIC6">#REF!</definedName>
    <definedName name="PRIC7">#REF!</definedName>
    <definedName name="PRIC8">#REF!</definedName>
    <definedName name="_xlnm.Print_Area" localSheetId="0">'總報告(二)'!$A$1:$L$55</definedName>
    <definedName name="PUBC1">#REF!</definedName>
    <definedName name="PUBC2">#REF!</definedName>
    <definedName name="PUBC3">#REF!</definedName>
    <definedName name="PUBC4">#REF!</definedName>
    <definedName name="PUBC5">#REF!</definedName>
    <definedName name="PUBC6">#REF!</definedName>
    <definedName name="PUBC7">#REF!</definedName>
    <definedName name="PUBC8">#REF!</definedName>
    <definedName name="R_">#REF!</definedName>
    <definedName name="TOTC1">#REF!</definedName>
    <definedName name="TOTC2">#REF!</definedName>
    <definedName name="TOTC3">#REF!</definedName>
    <definedName name="TOTC4">#REF!</definedName>
    <definedName name="TOTC5">#REF!</definedName>
    <definedName name="TOTC6">#REF!</definedName>
    <definedName name="TOTC7">#REF!</definedName>
    <definedName name="TOTC8">#REF!</definedName>
    <definedName name="Z_08594E19_9137_4709_80F2_26E51796CDAA_.wvu.PrintArea" localSheetId="0" hidden="1">'總報告(二)'!$A$1:$L$55</definedName>
    <definedName name="Z_1150895F_9AD5_44D3_AA34_EE2491A67151_.wvu.PrintArea" localSheetId="0" hidden="1">'總報告(二)'!$A$1:$L$60</definedName>
    <definedName name="Z_1BA65197_C81F_4FBC_92DD_473CFFE970D2_.wvu.PrintArea" localSheetId="0" hidden="1">'總報告(二)'!$A$1:$L$55</definedName>
    <definedName name="Z_206D80F9_D632_4289_8427_523D212E877A_.wvu.PrintArea" localSheetId="0" hidden="1">'總報告(二)'!$A$1:$L$55</definedName>
    <definedName name="Z_478E4452_B232_4EA8_9620_3A65B148B5DD_.wvu.PrintArea" localSheetId="0" hidden="1">'總報告(二)'!$A$1:$L$55</definedName>
    <definedName name="Z_4864AFA5_5D90_4C6D_8FCE_47CF6F1C4BB9_.wvu.PrintArea" localSheetId="0" hidden="1">'總報告(二)'!$A$1:$L$55</definedName>
    <definedName name="Z_488DB3D8_76EE_40C6_B5A6_4D59E7485FE7_.wvu.PrintArea" localSheetId="0" hidden="1">'總報告(二)'!$A$1:$L$55</definedName>
    <definedName name="Z_4D199123_0EA0_47D6_85E3_A9274B10D8FE_.wvu.PrintArea" localSheetId="0" hidden="1">'總報告(二)'!$A$1:$L$55</definedName>
    <definedName name="Z_6214703C_6DAB_4848_8E04_D506D99BA39C_.wvu.PrintArea" localSheetId="0" hidden="1">'總報告(二)'!$A$1:$L$55</definedName>
    <definedName name="Z_6802B1EB_3683_4C55_BDF0_17F154D99C3E_.wvu.PrintArea" localSheetId="0" hidden="1">'總報告(二)'!$A$1:$L$60</definedName>
    <definedName name="Z_7BB75826_BD6D_461A_A001_7730D901FA51_.wvu.PrintArea" localSheetId="0" hidden="1">'總報告(二)'!$A$1:$L$55</definedName>
    <definedName name="Z_92F519E2_A16D_4473_9771_C497E14AD20E_.wvu.PrintArea" localSheetId="0" hidden="1">'總報告(二)'!$A$1:$L$55</definedName>
    <definedName name="Z_95ED0F29_E08F_4B2D_83DA_E0B642918666_.wvu.PrintArea" localSheetId="0" hidden="1">'總報告(二)'!$A$1:$L$55</definedName>
    <definedName name="Z_D54B44EA_F054_418E_A791_2932687E7C67_.wvu.PrintArea" localSheetId="0" hidden="1">'總報告(二)'!$A$1:$L$55</definedName>
    <definedName name="Z_E9F1EACC_29C4_445E_9437_6B4B7DD09475_.wvu.PrintArea" localSheetId="0" hidden="1">'總報告(二)'!$A$1:$L$55</definedName>
    <definedName name="Z_EC30A6CA_F24B_48D5_8ADB_E4367254FA85_.wvu.PrintArea" localSheetId="0" hidden="1">'總報告(二)'!$A$1:$L$55</definedName>
    <definedName name="Z_F2EF93EC_52C9_4BDD_826E_59EDF6C9F041_.wvu.PrintArea" localSheetId="0" hidden="1">'總報告(二)'!$A$1:$L$57</definedName>
    <definedName name="Z_F996786A_4BFE_4D50_BBA1_D63FF6F7AEEF_.wvu.PrintArea" localSheetId="0" hidden="1">'總報告(二)'!$A$1:$L$55</definedName>
    <definedName name="表3.5old" localSheetId="0" hidden="1">{"'P13'!$A$5:$A$6","'P13'!$A$3:$F$3","'P13'!$A$1:$H$60"}</definedName>
    <definedName name="表3.5old" hidden="1">{"'P13'!$A$5:$A$6","'P13'!$A$3:$F$3","'P13'!$A$1:$H$60"}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5" i="1"/>
  <c r="J45" i="1"/>
  <c r="K43" i="1"/>
  <c r="J43" i="1"/>
  <c r="K42" i="1"/>
  <c r="J42" i="1"/>
  <c r="K41" i="1"/>
  <c r="J41" i="1"/>
  <c r="K39" i="1"/>
  <c r="J39" i="1"/>
  <c r="K36" i="1"/>
  <c r="J36" i="1"/>
  <c r="K35" i="1"/>
  <c r="J35" i="1"/>
  <c r="K32" i="1"/>
  <c r="J32" i="1"/>
  <c r="K31" i="1"/>
  <c r="J31" i="1"/>
  <c r="K29" i="1"/>
  <c r="J29" i="1"/>
  <c r="K27" i="1"/>
  <c r="J27" i="1"/>
  <c r="K26" i="1"/>
  <c r="J26" i="1"/>
  <c r="K25" i="1"/>
  <c r="J25" i="1"/>
</calcChain>
</file>

<file path=xl/sharedStrings.xml><?xml version="1.0" encoding="utf-8"?>
<sst xmlns="http://schemas.openxmlformats.org/spreadsheetml/2006/main" count="122" uniqueCount="45">
  <si>
    <r>
      <t>國民所得統計年報</t>
    </r>
    <r>
      <rPr>
        <sz val="8"/>
        <rFont val="Times New Roman"/>
        <family val="1"/>
      </rPr>
      <t xml:space="preserve">  111</t>
    </r>
    <r>
      <rPr>
        <sz val="8"/>
        <rFont val="新細明體"/>
        <family val="1"/>
        <charset val="136"/>
      </rPr>
      <t>年</t>
    </r>
    <phoneticPr fontId="4" type="noConversion"/>
  </si>
  <si>
    <t>National Accounts Yearbook in 2022</t>
    <phoneticPr fontId="4" type="noConversion"/>
  </si>
  <si>
    <t>（二）國民可支配所得及其支用總帳</t>
    <phoneticPr fontId="4" type="noConversion"/>
  </si>
  <si>
    <t>Account 2.  National Disposable Income and Its Appropriation</t>
    <phoneticPr fontId="4" type="noConversion"/>
  </si>
  <si>
    <t>當期價格（百萬元）</t>
    <phoneticPr fontId="4" type="noConversion"/>
  </si>
  <si>
    <t>At Current Prices (Million NT $)</t>
    <phoneticPr fontId="4" type="noConversion"/>
  </si>
  <si>
    <t>102年</t>
  </si>
  <si>
    <t>103年</t>
  </si>
  <si>
    <t>104年</t>
  </si>
  <si>
    <r>
      <t>105</t>
    </r>
    <r>
      <rPr>
        <sz val="10"/>
        <rFont val="細明體"/>
        <family val="3"/>
        <charset val="136"/>
      </rPr>
      <t>年</t>
    </r>
    <phoneticPr fontId="4" type="noConversion"/>
  </si>
  <si>
    <r>
      <t>106</t>
    </r>
    <r>
      <rPr>
        <sz val="10"/>
        <rFont val="細明體"/>
        <family val="3"/>
        <charset val="136"/>
      </rPr>
      <t>年</t>
    </r>
    <phoneticPr fontId="4" type="noConversion"/>
  </si>
  <si>
    <r>
      <t>107</t>
    </r>
    <r>
      <rPr>
        <sz val="10"/>
        <rFont val="細明體"/>
        <family val="3"/>
        <charset val="136"/>
      </rPr>
      <t>年</t>
    </r>
    <phoneticPr fontId="4" type="noConversion"/>
  </si>
  <si>
    <r>
      <t>108</t>
    </r>
    <r>
      <rPr>
        <sz val="10"/>
        <rFont val="細明體"/>
        <family val="3"/>
        <charset val="136"/>
      </rPr>
      <t>年</t>
    </r>
    <phoneticPr fontId="4" type="noConversion"/>
  </si>
  <si>
    <r>
      <t>109</t>
    </r>
    <r>
      <rPr>
        <sz val="10"/>
        <rFont val="細明體"/>
        <family val="3"/>
        <charset val="136"/>
      </rPr>
      <t>年</t>
    </r>
    <phoneticPr fontId="4" type="noConversion"/>
  </si>
  <si>
    <r>
      <t>110</t>
    </r>
    <r>
      <rPr>
        <sz val="10"/>
        <rFont val="細明體"/>
        <family val="3"/>
        <charset val="136"/>
      </rPr>
      <t>年</t>
    </r>
    <phoneticPr fontId="4" type="noConversion"/>
  </si>
  <si>
    <r>
      <t>111</t>
    </r>
    <r>
      <rPr>
        <sz val="10"/>
        <rFont val="細明體"/>
        <family val="3"/>
        <charset val="136"/>
      </rPr>
      <t>年</t>
    </r>
    <phoneticPr fontId="4" type="noConversion"/>
  </si>
  <si>
    <t>政府消費</t>
    <phoneticPr fontId="4" type="noConversion"/>
  </si>
  <si>
    <t>Government Final Consumption Expenditure</t>
    <phoneticPr fontId="4" type="noConversion"/>
  </si>
  <si>
    <t>民間消費</t>
    <phoneticPr fontId="4" type="noConversion"/>
  </si>
  <si>
    <t>Private Final Consumption Expenditure</t>
    <phoneticPr fontId="4" type="noConversion"/>
  </si>
  <si>
    <t>儲蓄淨額</t>
    <phoneticPr fontId="4" type="noConversion"/>
  </si>
  <si>
    <t>Net Saving</t>
    <phoneticPr fontId="4" type="noConversion"/>
  </si>
  <si>
    <t xml:space="preserve">       可支配所得之支用</t>
    <phoneticPr fontId="4" type="noConversion"/>
  </si>
  <si>
    <t>Appropriation of Disposable Income</t>
    <phoneticPr fontId="4" type="noConversion"/>
  </si>
  <si>
    <t>受僱人員報酬</t>
    <phoneticPr fontId="4" type="noConversion"/>
  </si>
  <si>
    <t>Compensation of Employees</t>
    <phoneticPr fontId="4" type="noConversion"/>
  </si>
  <si>
    <t>營業盈餘</t>
    <phoneticPr fontId="4" type="noConversion"/>
  </si>
  <si>
    <t>Operating Surplus</t>
    <phoneticPr fontId="4" type="noConversion"/>
  </si>
  <si>
    <t>國外受僱人員報酬淨額</t>
    <phoneticPr fontId="4" type="noConversion"/>
  </si>
  <si>
    <t>Compensation of Employees from ROW, Net</t>
    <phoneticPr fontId="4" type="noConversion"/>
  </si>
  <si>
    <t>國外財產及企業所得收入淨額</t>
    <phoneticPr fontId="4" type="noConversion"/>
  </si>
  <si>
    <t>Property and Entrepreneurial Income from ROW, Net</t>
    <phoneticPr fontId="4" type="noConversion"/>
  </si>
  <si>
    <t xml:space="preserve">生產及進口稅                 </t>
  </si>
  <si>
    <t>Taxes on Production and Imports</t>
  </si>
  <si>
    <t>減：補助金</t>
    <phoneticPr fontId="4" type="noConversion"/>
  </si>
  <si>
    <t>Less: Subsidies</t>
    <phoneticPr fontId="4" type="noConversion"/>
  </si>
  <si>
    <t>國外其他經常移轉收入淨額</t>
    <phoneticPr fontId="4" type="noConversion"/>
  </si>
  <si>
    <t>Other Current Transfers from ROW, Net</t>
    <phoneticPr fontId="4" type="noConversion"/>
  </si>
  <si>
    <t xml:space="preserve">       可支配所得</t>
    <phoneticPr fontId="4" type="noConversion"/>
  </si>
  <si>
    <t>Disposable Income</t>
    <phoneticPr fontId="4" type="noConversion"/>
  </si>
  <si>
    <t>對上年增加率（％）</t>
    <phoneticPr fontId="4" type="noConversion"/>
  </si>
  <si>
    <t>Annual Change Rate（％）</t>
  </si>
  <si>
    <t>--</t>
  </si>
  <si>
    <t>構成比（％）</t>
    <phoneticPr fontId="4" type="noConversion"/>
  </si>
  <si>
    <r>
      <t>Percentage Distribution</t>
    </r>
    <r>
      <rPr>
        <sz val="8"/>
        <rFont val="細明體"/>
        <family val="3"/>
        <charset val="136"/>
      </rPr>
      <t>（％）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</si>
</sst>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"/>
    <numFmt numFmtId="177" formatCode="#\ ###\ ##0"/>
    <numFmt numFmtId="178" formatCode="0.00_);[Red]\(0.00\)"/>
  </numFmts>
  <fonts count="15">
    <font>
      <sz val="12"/>
      <name val="Times New Roman"/>
      <family val="1"/>
    </font>
    <font>
      <sz val="12"/>
      <name val="Times New Roman"/>
      <family val="1"/>
    </font>
    <font>
      <sz val="8"/>
      <name val="新細明體"/>
      <family val="1"/>
      <charset val="136"/>
    </font>
    <font>
      <sz val="8"/>
      <name val="Times New Roman"/>
      <family val="1"/>
    </font>
    <font>
      <sz val="9"/>
      <name val="細明體"/>
      <family val="3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華康中明體"/>
      <family val="3"/>
      <charset val="136"/>
    </font>
    <font>
      <sz val="8"/>
      <name val="細明體"/>
      <family val="3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b/>
      <sz val="8"/>
      <name val="新細明體"/>
      <family val="1"/>
      <charset val="136"/>
    </font>
    <font>
      <b/>
      <sz val="8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177" fontId="3" fillId="0" borderId="0" xfId="0" applyNumberFormat="1" applyFont="1" applyAlignment="1">
      <alignment horizontal="right" vertical="center"/>
    </xf>
    <xf numFmtId="0" fontId="11" fillId="0" borderId="8" xfId="0" applyFont="1" applyBorder="1" applyAlignment="1">
      <alignment vertical="center"/>
    </xf>
    <xf numFmtId="176" fontId="12" fillId="0" borderId="0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indent="2"/>
    </xf>
    <xf numFmtId="0" fontId="6" fillId="0" borderId="0" xfId="0" applyFont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13" fillId="0" borderId="4" xfId="0" applyFont="1" applyBorder="1" applyAlignment="1"/>
    <xf numFmtId="0" fontId="12" fillId="0" borderId="0" xfId="0" applyFont="1"/>
    <xf numFmtId="0" fontId="11" fillId="0" borderId="5" xfId="0" applyFont="1" applyBorder="1" applyAlignment="1">
      <alignment vertical="center"/>
    </xf>
    <xf numFmtId="176" fontId="12" fillId="0" borderId="10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indent="2"/>
    </xf>
    <xf numFmtId="176" fontId="1" fillId="0" borderId="0" xfId="0" applyNumberFormat="1" applyFont="1"/>
    <xf numFmtId="0" fontId="3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3" fillId="0" borderId="0" xfId="0" quotePrefix="1" applyNumberFormat="1" applyFont="1" applyBorder="1" applyAlignment="1">
      <alignment horizontal="right" vertical="center"/>
    </xf>
    <xf numFmtId="2" fontId="12" fillId="0" borderId="10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vertical="center"/>
    </xf>
    <xf numFmtId="2" fontId="12" fillId="0" borderId="1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 indent="2"/>
    </xf>
    <xf numFmtId="0" fontId="1" fillId="0" borderId="0" xfId="0" applyFont="1" applyAlignment="1">
      <alignment vertical="center"/>
    </xf>
    <xf numFmtId="2" fontId="14" fillId="0" borderId="15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176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4" fillId="0" borderId="0" xfId="0" applyFont="1"/>
    <xf numFmtId="178" fontId="1" fillId="0" borderId="0" xfId="0" applyNumberFormat="1" applyFont="1"/>
    <xf numFmtId="0" fontId="14" fillId="0" borderId="0" xfId="0" applyFont="1" applyBorder="1"/>
    <xf numFmtId="2" fontId="1" fillId="0" borderId="0" xfId="0" applyNumberFormat="1" applyFont="1"/>
    <xf numFmtId="0" fontId="1" fillId="0" borderId="0" xfId="0" quotePrefix="1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一般" xfId="0" builtinId="0"/>
    <cellStyle name="一般_CHAP3-1" xfId="1" xr:uid="{E34763D2-B0E2-4EA2-B79D-64878F5F20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EA3C4591-022F-4C7E-8D93-3C3C46268B09}"/>
            </a:ext>
          </a:extLst>
        </xdr:cNvPr>
        <xdr:cNvSpPr>
          <a:spLocks noChangeShapeType="1"/>
        </xdr:cNvSpPr>
      </xdr:nvSpPr>
      <xdr:spPr bwMode="auto">
        <a:xfrm flipV="1">
          <a:off x="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\BS4\PRODUCE\ACCOUNT\86Y\159\SEA8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測"/>
      <sheetName val="初估"/>
      <sheetName val="差異"/>
      <sheetName val="副表"/>
      <sheetName val="三季"/>
      <sheetName val="比較"/>
      <sheetName val="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654C-32BE-43B8-A646-24DB5D064DC8}">
  <sheetPr>
    <tabColor indexed="37"/>
  </sheetPr>
  <dimension ref="A1:M62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5.75"/>
  <cols>
    <col min="1" max="1" width="33.625" style="52" customWidth="1"/>
    <col min="2" max="11" width="8.125" style="4" customWidth="1"/>
    <col min="12" max="12" width="33.625" style="54" customWidth="1"/>
    <col min="13" max="16384" width="9" style="4"/>
  </cols>
  <sheetData>
    <row r="1" spans="1:12" ht="11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2" t="s">
        <v>1</v>
      </c>
    </row>
    <row r="2" spans="1:12" ht="8.4499999999999993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4"/>
    </row>
    <row r="3" spans="1:12" ht="16.5" customHeight="1">
      <c r="A3" s="63"/>
      <c r="B3" s="63"/>
      <c r="C3" s="63"/>
      <c r="D3" s="63"/>
      <c r="E3" s="63"/>
      <c r="F3" s="63"/>
      <c r="G3" s="64"/>
      <c r="H3" s="64"/>
      <c r="I3" s="64"/>
      <c r="J3" s="64"/>
      <c r="K3" s="64"/>
      <c r="L3" s="64"/>
    </row>
    <row r="4" spans="1:12" s="6" customFormat="1" ht="15" customHeight="1">
      <c r="A4" s="65" t="s">
        <v>2</v>
      </c>
      <c r="B4" s="65"/>
      <c r="C4" s="65"/>
      <c r="D4" s="65"/>
      <c r="E4" s="65"/>
      <c r="F4" s="65"/>
      <c r="G4" s="64" t="s">
        <v>3</v>
      </c>
      <c r="H4" s="64"/>
      <c r="I4" s="64"/>
      <c r="J4" s="64"/>
      <c r="K4" s="64"/>
      <c r="L4" s="64"/>
    </row>
    <row r="5" spans="1:12" s="6" customFormat="1" ht="12.75" customHeight="1">
      <c r="B5" s="7"/>
      <c r="E5" s="7"/>
      <c r="F5" s="7"/>
      <c r="G5" s="7"/>
      <c r="H5" s="7"/>
      <c r="I5" s="7"/>
      <c r="J5" s="7"/>
      <c r="K5" s="7"/>
      <c r="L5" s="7"/>
    </row>
    <row r="6" spans="1:12" s="8" customFormat="1" ht="12.75" customHeight="1" thickBot="1">
      <c r="A6" s="66" t="s">
        <v>4</v>
      </c>
      <c r="B6" s="66"/>
      <c r="C6" s="66"/>
      <c r="D6" s="66"/>
      <c r="E6" s="66"/>
      <c r="F6" s="66"/>
      <c r="G6" s="67" t="s">
        <v>5</v>
      </c>
      <c r="H6" s="67"/>
      <c r="I6" s="67"/>
      <c r="J6" s="67"/>
      <c r="K6" s="67"/>
      <c r="L6" s="67"/>
    </row>
    <row r="7" spans="1:12" ht="15" customHeight="1">
      <c r="A7" s="9"/>
      <c r="B7" s="10" t="s">
        <v>6</v>
      </c>
      <c r="C7" s="11" t="s">
        <v>7</v>
      </c>
      <c r="D7" s="10" t="s">
        <v>8</v>
      </c>
      <c r="E7" s="11" t="s">
        <v>9</v>
      </c>
      <c r="F7" s="11" t="s">
        <v>10</v>
      </c>
      <c r="G7" s="10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2"/>
    </row>
    <row r="8" spans="1:12" ht="15" customHeight="1">
      <c r="A8" s="13"/>
      <c r="B8" s="13">
        <v>2013</v>
      </c>
      <c r="C8" s="14">
        <v>2014</v>
      </c>
      <c r="D8" s="13">
        <v>2015</v>
      </c>
      <c r="E8" s="14">
        <v>2016</v>
      </c>
      <c r="F8" s="14">
        <v>2017</v>
      </c>
      <c r="G8" s="13">
        <v>2018</v>
      </c>
      <c r="H8" s="14">
        <v>2019</v>
      </c>
      <c r="I8" s="14">
        <v>2020</v>
      </c>
      <c r="J8" s="14">
        <v>2021</v>
      </c>
      <c r="K8" s="14">
        <v>2022</v>
      </c>
      <c r="L8" s="15"/>
    </row>
    <row r="9" spans="1:12" ht="15.2" customHeight="1">
      <c r="A9" s="16" t="s">
        <v>16</v>
      </c>
      <c r="B9" s="17">
        <v>2259221</v>
      </c>
      <c r="C9" s="17">
        <v>2360910</v>
      </c>
      <c r="D9" s="17">
        <v>2363711</v>
      </c>
      <c r="E9" s="17">
        <v>2482242</v>
      </c>
      <c r="F9" s="17">
        <v>2486552</v>
      </c>
      <c r="G9" s="17">
        <v>2623385</v>
      </c>
      <c r="H9" s="17">
        <v>2652859</v>
      </c>
      <c r="I9" s="17">
        <v>2772825</v>
      </c>
      <c r="J9" s="17">
        <v>2944989</v>
      </c>
      <c r="K9" s="17">
        <v>3157324</v>
      </c>
      <c r="L9" s="18" t="s">
        <v>17</v>
      </c>
    </row>
    <row r="10" spans="1:12" ht="13.35" customHeight="1">
      <c r="A10" s="16" t="s">
        <v>18</v>
      </c>
      <c r="B10" s="17">
        <v>8242378</v>
      </c>
      <c r="C10" s="17">
        <v>8602842</v>
      </c>
      <c r="D10" s="17">
        <v>8787564</v>
      </c>
      <c r="E10" s="17">
        <v>9082075</v>
      </c>
      <c r="F10" s="17">
        <v>9325676</v>
      </c>
      <c r="G10" s="17">
        <v>9610482</v>
      </c>
      <c r="H10" s="17">
        <v>9883066</v>
      </c>
      <c r="I10" s="17">
        <v>9601096</v>
      </c>
      <c r="J10" s="17">
        <v>9705876</v>
      </c>
      <c r="K10" s="17">
        <v>10361735</v>
      </c>
      <c r="L10" s="19" t="s">
        <v>19</v>
      </c>
    </row>
    <row r="11" spans="1:12" ht="13.35" customHeight="1">
      <c r="A11" s="16" t="s">
        <v>20</v>
      </c>
      <c r="B11" s="20">
        <v>2604516</v>
      </c>
      <c r="C11" s="20">
        <v>3164738</v>
      </c>
      <c r="D11" s="20">
        <v>3601872</v>
      </c>
      <c r="E11" s="20">
        <v>3638664</v>
      </c>
      <c r="F11" s="20">
        <v>3795630</v>
      </c>
      <c r="G11" s="20">
        <v>3634404</v>
      </c>
      <c r="H11" s="20">
        <v>3688815</v>
      </c>
      <c r="I11" s="20">
        <v>4765318</v>
      </c>
      <c r="J11" s="20">
        <v>6186490</v>
      </c>
      <c r="K11" s="20">
        <v>5934052</v>
      </c>
      <c r="L11" s="19" t="s">
        <v>21</v>
      </c>
    </row>
    <row r="12" spans="1:12" s="6" customFormat="1" ht="5.25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9"/>
    </row>
    <row r="13" spans="1:12" s="26" customFormat="1" ht="13.15" customHeight="1">
      <c r="A13" s="23" t="s">
        <v>22</v>
      </c>
      <c r="B13" s="24">
        <v>13106115</v>
      </c>
      <c r="C13" s="24">
        <v>14128490</v>
      </c>
      <c r="D13" s="24">
        <v>14753147</v>
      </c>
      <c r="E13" s="24">
        <v>15202981</v>
      </c>
      <c r="F13" s="24">
        <v>15607858</v>
      </c>
      <c r="G13" s="24">
        <v>15868271</v>
      </c>
      <c r="H13" s="24">
        <v>16224740</v>
      </c>
      <c r="I13" s="24">
        <v>17139239</v>
      </c>
      <c r="J13" s="24">
        <v>18837355</v>
      </c>
      <c r="K13" s="24">
        <v>19453111</v>
      </c>
      <c r="L13" s="25" t="s">
        <v>23</v>
      </c>
    </row>
    <row r="14" spans="1:12" s="6" customFormat="1" ht="5.25" customHeight="1">
      <c r="A14" s="21"/>
      <c r="B14" s="22"/>
      <c r="C14" s="22"/>
      <c r="D14" s="27"/>
      <c r="E14" s="27"/>
      <c r="F14" s="27"/>
      <c r="G14" s="28"/>
      <c r="H14" s="28"/>
      <c r="I14" s="28"/>
      <c r="J14" s="28"/>
      <c r="K14" s="28"/>
      <c r="L14" s="19"/>
    </row>
    <row r="15" spans="1:12" ht="13.15" customHeight="1">
      <c r="A15" s="16" t="s">
        <v>24</v>
      </c>
      <c r="B15" s="17">
        <v>6806932</v>
      </c>
      <c r="C15" s="17">
        <v>7198293</v>
      </c>
      <c r="D15" s="17">
        <v>7516962</v>
      </c>
      <c r="E15" s="17">
        <v>7740858</v>
      </c>
      <c r="F15" s="17">
        <v>8024870</v>
      </c>
      <c r="G15" s="17">
        <v>8416746</v>
      </c>
      <c r="H15" s="17">
        <v>8693294</v>
      </c>
      <c r="I15" s="17">
        <v>8866888</v>
      </c>
      <c r="J15" s="17">
        <v>9384387</v>
      </c>
      <c r="K15" s="17">
        <v>9927283</v>
      </c>
      <c r="L15" s="19" t="s">
        <v>25</v>
      </c>
    </row>
    <row r="16" spans="1:12" ht="13.15" customHeight="1">
      <c r="A16" s="16" t="s">
        <v>26</v>
      </c>
      <c r="B16" s="17">
        <v>5163719</v>
      </c>
      <c r="C16" s="17">
        <v>5697300</v>
      </c>
      <c r="D16" s="17">
        <v>6001355</v>
      </c>
      <c r="E16" s="17">
        <v>6154164</v>
      </c>
      <c r="F16" s="17">
        <v>6281062</v>
      </c>
      <c r="G16" s="17">
        <v>6094520</v>
      </c>
      <c r="H16" s="17">
        <v>6097178</v>
      </c>
      <c r="I16" s="17">
        <v>6897863</v>
      </c>
      <c r="J16" s="17">
        <v>7933099</v>
      </c>
      <c r="K16" s="17">
        <v>7776324</v>
      </c>
      <c r="L16" s="19" t="s">
        <v>27</v>
      </c>
    </row>
    <row r="17" spans="1:13" ht="13.15" customHeight="1">
      <c r="A17" s="16" t="s">
        <v>28</v>
      </c>
      <c r="B17" s="17">
        <v>8008</v>
      </c>
      <c r="C17" s="17">
        <v>9719</v>
      </c>
      <c r="D17" s="17">
        <v>8264</v>
      </c>
      <c r="E17" s="17">
        <v>4590</v>
      </c>
      <c r="F17" s="17">
        <v>6241</v>
      </c>
      <c r="G17" s="17">
        <v>8898</v>
      </c>
      <c r="H17" s="17">
        <v>13051</v>
      </c>
      <c r="I17" s="17">
        <v>13401</v>
      </c>
      <c r="J17" s="17">
        <v>12274</v>
      </c>
      <c r="K17" s="17">
        <v>13800</v>
      </c>
      <c r="L17" s="19" t="s">
        <v>29</v>
      </c>
    </row>
    <row r="18" spans="1:13" ht="13.15" customHeight="1">
      <c r="A18" s="16" t="s">
        <v>30</v>
      </c>
      <c r="B18" s="17">
        <v>394496</v>
      </c>
      <c r="C18" s="17">
        <v>429386</v>
      </c>
      <c r="D18" s="17">
        <v>431397</v>
      </c>
      <c r="E18" s="17">
        <v>446551</v>
      </c>
      <c r="F18" s="17">
        <v>441120</v>
      </c>
      <c r="G18" s="17">
        <v>405903</v>
      </c>
      <c r="H18" s="17">
        <v>463100</v>
      </c>
      <c r="I18" s="17">
        <v>558379</v>
      </c>
      <c r="J18" s="17">
        <v>555855</v>
      </c>
      <c r="K18" s="17">
        <v>680918</v>
      </c>
      <c r="L18" s="29" t="s">
        <v>31</v>
      </c>
    </row>
    <row r="19" spans="1:13" ht="13.15" customHeight="1">
      <c r="A19" s="16" t="s">
        <v>32</v>
      </c>
      <c r="B19" s="17">
        <v>891642</v>
      </c>
      <c r="C19" s="17">
        <v>951098</v>
      </c>
      <c r="D19" s="17">
        <v>975582</v>
      </c>
      <c r="E19" s="17">
        <v>1035207</v>
      </c>
      <c r="F19" s="17">
        <v>1053682</v>
      </c>
      <c r="G19" s="17">
        <v>1118892</v>
      </c>
      <c r="H19" s="17">
        <v>1132269</v>
      </c>
      <c r="I19" s="17">
        <v>1159913</v>
      </c>
      <c r="J19" s="17">
        <v>1246425</v>
      </c>
      <c r="K19" s="17">
        <v>1295111</v>
      </c>
      <c r="L19" s="19" t="s">
        <v>33</v>
      </c>
    </row>
    <row r="20" spans="1:13" s="30" customFormat="1" ht="13.15" customHeight="1">
      <c r="A20" s="16" t="s">
        <v>34</v>
      </c>
      <c r="B20" s="17">
        <v>70441</v>
      </c>
      <c r="C20" s="17">
        <v>73603</v>
      </c>
      <c r="D20" s="17">
        <v>72915</v>
      </c>
      <c r="E20" s="17">
        <v>75917</v>
      </c>
      <c r="F20" s="17">
        <v>73175</v>
      </c>
      <c r="G20" s="17">
        <v>76517</v>
      </c>
      <c r="H20" s="17">
        <v>86350</v>
      </c>
      <c r="I20" s="17">
        <v>263900</v>
      </c>
      <c r="J20" s="17">
        <v>219357</v>
      </c>
      <c r="K20" s="17">
        <v>144439</v>
      </c>
      <c r="L20" s="19" t="s">
        <v>35</v>
      </c>
    </row>
    <row r="21" spans="1:13" s="6" customFormat="1" ht="13.15" customHeight="1">
      <c r="A21" s="16" t="s">
        <v>36</v>
      </c>
      <c r="B21" s="17">
        <v>-88241</v>
      </c>
      <c r="C21" s="17">
        <v>-83703</v>
      </c>
      <c r="D21" s="17">
        <v>-107498</v>
      </c>
      <c r="E21" s="17">
        <v>-102472</v>
      </c>
      <c r="F21" s="17">
        <v>-125942</v>
      </c>
      <c r="G21" s="17">
        <v>-100171</v>
      </c>
      <c r="H21" s="17">
        <v>-87802</v>
      </c>
      <c r="I21" s="17">
        <v>-93305</v>
      </c>
      <c r="J21" s="17">
        <v>-75328</v>
      </c>
      <c r="K21" s="17">
        <v>-95886</v>
      </c>
      <c r="L21" s="19" t="s">
        <v>37</v>
      </c>
    </row>
    <row r="22" spans="1:13" s="6" customFormat="1" ht="5.25" customHeight="1">
      <c r="A22" s="21"/>
      <c r="B22" s="22"/>
      <c r="C22" s="22"/>
      <c r="D22" s="27"/>
      <c r="E22" s="27"/>
      <c r="F22" s="27"/>
      <c r="G22" s="28"/>
      <c r="H22" s="28"/>
      <c r="I22" s="28"/>
      <c r="J22" s="28"/>
      <c r="K22" s="28"/>
      <c r="L22" s="19"/>
    </row>
    <row r="23" spans="1:13" ht="13.15" customHeight="1">
      <c r="A23" s="31" t="s">
        <v>38</v>
      </c>
      <c r="B23" s="32">
        <v>13106115</v>
      </c>
      <c r="C23" s="32">
        <v>14128490</v>
      </c>
      <c r="D23" s="32">
        <v>14753147</v>
      </c>
      <c r="E23" s="32">
        <v>15202981</v>
      </c>
      <c r="F23" s="32">
        <v>15607858</v>
      </c>
      <c r="G23" s="32">
        <v>15868271</v>
      </c>
      <c r="H23" s="32">
        <v>16224740</v>
      </c>
      <c r="I23" s="32">
        <v>17139239</v>
      </c>
      <c r="J23" s="32">
        <v>18837355</v>
      </c>
      <c r="K23" s="32">
        <v>19453111</v>
      </c>
      <c r="L23" s="33" t="s">
        <v>39</v>
      </c>
      <c r="M23" s="34"/>
    </row>
    <row r="24" spans="1:13" s="35" customFormat="1" ht="15.95" customHeight="1">
      <c r="A24" s="57" t="s">
        <v>40</v>
      </c>
      <c r="B24" s="57"/>
      <c r="C24" s="57"/>
      <c r="D24" s="57"/>
      <c r="E24" s="57"/>
      <c r="F24" s="57"/>
      <c r="G24" s="58" t="s">
        <v>41</v>
      </c>
      <c r="H24" s="58"/>
      <c r="I24" s="58"/>
      <c r="J24" s="58"/>
      <c r="K24" s="58"/>
      <c r="L24" s="58"/>
    </row>
    <row r="25" spans="1:13" ht="15.2" customHeight="1">
      <c r="A25" s="16" t="s">
        <v>16</v>
      </c>
      <c r="B25" s="36">
        <v>-1.1100000000000001</v>
      </c>
      <c r="C25" s="36">
        <v>4.5</v>
      </c>
      <c r="D25" s="36">
        <v>0.12</v>
      </c>
      <c r="E25" s="36">
        <v>5.01</v>
      </c>
      <c r="F25" s="36">
        <v>0.17</v>
      </c>
      <c r="G25" s="36">
        <v>5.5</v>
      </c>
      <c r="H25" s="36">
        <v>1.1200000000000001</v>
      </c>
      <c r="I25" s="36">
        <v>4.5199999999999996</v>
      </c>
      <c r="J25" s="36">
        <f t="shared" ref="J25:K27" si="0">ROUND((J9/I9-1)*100,2)</f>
        <v>6.21</v>
      </c>
      <c r="K25" s="36">
        <f t="shared" si="0"/>
        <v>7.21</v>
      </c>
      <c r="L25" s="18" t="s">
        <v>17</v>
      </c>
    </row>
    <row r="26" spans="1:13" s="26" customFormat="1" ht="13.15" customHeight="1">
      <c r="A26" s="16" t="s">
        <v>18</v>
      </c>
      <c r="B26" s="36">
        <v>2.83</v>
      </c>
      <c r="C26" s="36">
        <v>4.37</v>
      </c>
      <c r="D26" s="36">
        <v>2.15</v>
      </c>
      <c r="E26" s="36">
        <v>3.35</v>
      </c>
      <c r="F26" s="36">
        <v>2.68</v>
      </c>
      <c r="G26" s="36">
        <v>3.05</v>
      </c>
      <c r="H26" s="36">
        <v>2.84</v>
      </c>
      <c r="I26" s="36">
        <v>-2.85</v>
      </c>
      <c r="J26" s="36">
        <f t="shared" si="0"/>
        <v>1.0900000000000001</v>
      </c>
      <c r="K26" s="36">
        <f t="shared" si="0"/>
        <v>6.76</v>
      </c>
      <c r="L26" s="19" t="s">
        <v>19</v>
      </c>
    </row>
    <row r="27" spans="1:13" ht="13.15" customHeight="1">
      <c r="A27" s="16" t="s">
        <v>20</v>
      </c>
      <c r="B27" s="37">
        <v>22.87</v>
      </c>
      <c r="C27" s="37">
        <v>21.51</v>
      </c>
      <c r="D27" s="37">
        <v>13.81</v>
      </c>
      <c r="E27" s="37">
        <v>1.02</v>
      </c>
      <c r="F27" s="37">
        <v>4.3099999999999996</v>
      </c>
      <c r="G27" s="37">
        <v>-4.25</v>
      </c>
      <c r="H27" s="37">
        <v>1.5</v>
      </c>
      <c r="I27" s="37">
        <v>29.18</v>
      </c>
      <c r="J27" s="36">
        <f t="shared" si="0"/>
        <v>29.82</v>
      </c>
      <c r="K27" s="37">
        <f t="shared" si="0"/>
        <v>-4.08</v>
      </c>
      <c r="L27" s="19" t="s">
        <v>21</v>
      </c>
    </row>
    <row r="28" spans="1:13" s="6" customFormat="1" ht="5.25" customHeight="1">
      <c r="A28" s="21"/>
      <c r="B28" s="22"/>
      <c r="C28" s="22"/>
      <c r="D28" s="27"/>
      <c r="E28" s="27"/>
      <c r="F28" s="27"/>
      <c r="G28" s="28"/>
      <c r="H28" s="28"/>
      <c r="I28" s="28"/>
      <c r="J28" s="28"/>
      <c r="K28" s="28"/>
      <c r="L28" s="19"/>
    </row>
    <row r="29" spans="1:13" ht="13.15" customHeight="1">
      <c r="A29" s="23" t="s">
        <v>22</v>
      </c>
      <c r="B29" s="38">
        <v>5.52</v>
      </c>
      <c r="C29" s="38">
        <v>7.8</v>
      </c>
      <c r="D29" s="38">
        <v>4.42</v>
      </c>
      <c r="E29" s="38">
        <v>3.05</v>
      </c>
      <c r="F29" s="38">
        <v>2.66</v>
      </c>
      <c r="G29" s="38">
        <v>1.67</v>
      </c>
      <c r="H29" s="38">
        <v>2.25</v>
      </c>
      <c r="I29" s="38">
        <v>5.64</v>
      </c>
      <c r="J29" s="38">
        <f>ROUND((J13/I13-1)*100,2)</f>
        <v>9.91</v>
      </c>
      <c r="K29" s="38">
        <f>ROUND((K13/J13-1)*100,2)</f>
        <v>3.27</v>
      </c>
      <c r="L29" s="25" t="s">
        <v>23</v>
      </c>
    </row>
    <row r="30" spans="1:13" s="6" customFormat="1" ht="5.25" customHeight="1">
      <c r="A30" s="21"/>
      <c r="B30" s="22"/>
      <c r="C30" s="22"/>
      <c r="D30" s="27"/>
      <c r="E30" s="27"/>
      <c r="F30" s="27"/>
      <c r="G30" s="28"/>
      <c r="H30" s="28"/>
      <c r="I30" s="28"/>
      <c r="J30" s="28"/>
      <c r="K30" s="28"/>
      <c r="L30" s="19"/>
    </row>
    <row r="31" spans="1:13" ht="13.15" customHeight="1">
      <c r="A31" s="16" t="s">
        <v>24</v>
      </c>
      <c r="B31" s="36">
        <v>2.25</v>
      </c>
      <c r="C31" s="37">
        <v>5.75</v>
      </c>
      <c r="D31" s="37">
        <v>4.43</v>
      </c>
      <c r="E31" s="37">
        <v>2.98</v>
      </c>
      <c r="F31" s="37">
        <v>3.67</v>
      </c>
      <c r="G31" s="37">
        <v>4.88</v>
      </c>
      <c r="H31" s="37">
        <v>3.29</v>
      </c>
      <c r="I31" s="37">
        <v>2</v>
      </c>
      <c r="J31" s="36">
        <f>ROUND((J15/I15-1)*100,2)</f>
        <v>5.84</v>
      </c>
      <c r="K31" s="37">
        <f>ROUND((K15/J15-1)*100,2)</f>
        <v>5.79</v>
      </c>
      <c r="L31" s="19" t="s">
        <v>25</v>
      </c>
    </row>
    <row r="32" spans="1:13" s="6" customFormat="1" ht="13.15" customHeight="1">
      <c r="A32" s="16" t="s">
        <v>26</v>
      </c>
      <c r="B32" s="36">
        <v>11.55</v>
      </c>
      <c r="C32" s="37">
        <v>10.33</v>
      </c>
      <c r="D32" s="37">
        <v>5.34</v>
      </c>
      <c r="E32" s="37">
        <v>2.5499999999999998</v>
      </c>
      <c r="F32" s="37">
        <v>2.06</v>
      </c>
      <c r="G32" s="37">
        <v>-2.97</v>
      </c>
      <c r="H32" s="37">
        <v>0.04</v>
      </c>
      <c r="I32" s="37">
        <v>13.13</v>
      </c>
      <c r="J32" s="36">
        <f>ROUND((J16/I16-1)*100,2)</f>
        <v>15.01</v>
      </c>
      <c r="K32" s="37">
        <f>ROUND((K16/J16-1)*100,2)</f>
        <v>-1.98</v>
      </c>
      <c r="L32" s="19" t="s">
        <v>27</v>
      </c>
    </row>
    <row r="33" spans="1:12" ht="13.15" customHeight="1">
      <c r="A33" s="16" t="s">
        <v>28</v>
      </c>
      <c r="B33" s="39" t="s">
        <v>42</v>
      </c>
      <c r="C33" s="39" t="s">
        <v>42</v>
      </c>
      <c r="D33" s="39" t="s">
        <v>42</v>
      </c>
      <c r="E33" s="39" t="s">
        <v>42</v>
      </c>
      <c r="F33" s="39" t="s">
        <v>42</v>
      </c>
      <c r="G33" s="39" t="s">
        <v>42</v>
      </c>
      <c r="H33" s="39" t="s">
        <v>42</v>
      </c>
      <c r="I33" s="39" t="s">
        <v>42</v>
      </c>
      <c r="J33" s="39" t="s">
        <v>42</v>
      </c>
      <c r="K33" s="39" t="s">
        <v>42</v>
      </c>
      <c r="L33" s="19" t="s">
        <v>29</v>
      </c>
    </row>
    <row r="34" spans="1:12" ht="13.15" customHeight="1">
      <c r="A34" s="16" t="s">
        <v>30</v>
      </c>
      <c r="B34" s="39" t="s">
        <v>42</v>
      </c>
      <c r="C34" s="39" t="s">
        <v>42</v>
      </c>
      <c r="D34" s="39" t="s">
        <v>42</v>
      </c>
      <c r="E34" s="39" t="s">
        <v>42</v>
      </c>
      <c r="F34" s="39" t="s">
        <v>42</v>
      </c>
      <c r="G34" s="39" t="s">
        <v>42</v>
      </c>
      <c r="H34" s="39" t="s">
        <v>42</v>
      </c>
      <c r="I34" s="39" t="s">
        <v>42</v>
      </c>
      <c r="J34" s="39" t="s">
        <v>42</v>
      </c>
      <c r="K34" s="39" t="s">
        <v>42</v>
      </c>
      <c r="L34" s="29" t="s">
        <v>31</v>
      </c>
    </row>
    <row r="35" spans="1:12" s="6" customFormat="1" ht="13.15" customHeight="1">
      <c r="A35" s="16" t="s">
        <v>32</v>
      </c>
      <c r="B35" s="37">
        <v>4.3899999999999997</v>
      </c>
      <c r="C35" s="37">
        <v>6.67</v>
      </c>
      <c r="D35" s="37">
        <v>2.57</v>
      </c>
      <c r="E35" s="37">
        <v>6.11</v>
      </c>
      <c r="F35" s="37">
        <v>1.78</v>
      </c>
      <c r="G35" s="37">
        <v>6.19</v>
      </c>
      <c r="H35" s="37">
        <v>1.2</v>
      </c>
      <c r="I35" s="37">
        <v>2.44</v>
      </c>
      <c r="J35" s="36">
        <f>ROUND((J19/I19-1)*100,2)</f>
        <v>7.46</v>
      </c>
      <c r="K35" s="37">
        <f>ROUND((K19/J19-1)*100,2)</f>
        <v>3.91</v>
      </c>
      <c r="L35" s="19" t="s">
        <v>33</v>
      </c>
    </row>
    <row r="36" spans="1:12" ht="13.15" customHeight="1">
      <c r="A36" s="16" t="s">
        <v>34</v>
      </c>
      <c r="B36" s="37">
        <v>-7.11</v>
      </c>
      <c r="C36" s="37">
        <v>4.49</v>
      </c>
      <c r="D36" s="37">
        <v>-0.93</v>
      </c>
      <c r="E36" s="37">
        <v>4.12</v>
      </c>
      <c r="F36" s="37">
        <v>-3.61</v>
      </c>
      <c r="G36" s="37">
        <v>4.57</v>
      </c>
      <c r="H36" s="37">
        <v>12.85</v>
      </c>
      <c r="I36" s="37">
        <v>205.62</v>
      </c>
      <c r="J36" s="36">
        <f>ROUND((J20/I20-1)*100,2)</f>
        <v>-16.88</v>
      </c>
      <c r="K36" s="37">
        <f>ROUND((K20/J20-1)*100,2)</f>
        <v>-34.15</v>
      </c>
      <c r="L36" s="19" t="s">
        <v>35</v>
      </c>
    </row>
    <row r="37" spans="1:12" ht="13.15" customHeight="1">
      <c r="A37" s="16" t="s">
        <v>36</v>
      </c>
      <c r="B37" s="39" t="s">
        <v>42</v>
      </c>
      <c r="C37" s="39" t="s">
        <v>42</v>
      </c>
      <c r="D37" s="39" t="s">
        <v>42</v>
      </c>
      <c r="E37" s="39" t="s">
        <v>42</v>
      </c>
      <c r="F37" s="39" t="s">
        <v>42</v>
      </c>
      <c r="G37" s="39" t="s">
        <v>42</v>
      </c>
      <c r="H37" s="39" t="s">
        <v>42</v>
      </c>
      <c r="I37" s="39" t="s">
        <v>42</v>
      </c>
      <c r="J37" s="39" t="s">
        <v>42</v>
      </c>
      <c r="K37" s="39" t="s">
        <v>42</v>
      </c>
      <c r="L37" s="19" t="s">
        <v>37</v>
      </c>
    </row>
    <row r="38" spans="1:12" s="6" customFormat="1" ht="5.25" customHeight="1">
      <c r="A38" s="21"/>
      <c r="B38" s="22"/>
      <c r="C38" s="22"/>
      <c r="D38" s="27"/>
      <c r="E38" s="27"/>
      <c r="F38" s="27"/>
      <c r="G38" s="28"/>
      <c r="H38" s="28"/>
      <c r="I38" s="28"/>
      <c r="J38" s="28"/>
      <c r="K38" s="28"/>
      <c r="L38" s="19"/>
    </row>
    <row r="39" spans="1:12" s="26" customFormat="1" ht="13.15" customHeight="1">
      <c r="A39" s="31" t="s">
        <v>38</v>
      </c>
      <c r="B39" s="40">
        <v>5.52</v>
      </c>
      <c r="C39" s="40">
        <v>7.8</v>
      </c>
      <c r="D39" s="40">
        <v>4.42</v>
      </c>
      <c r="E39" s="40">
        <v>3.05</v>
      </c>
      <c r="F39" s="40">
        <v>2.66</v>
      </c>
      <c r="G39" s="40">
        <v>1.67</v>
      </c>
      <c r="H39" s="40">
        <v>2.25</v>
      </c>
      <c r="I39" s="40">
        <v>5.64</v>
      </c>
      <c r="J39" s="40">
        <f>ROUND((J23/I23-1)*100,2)</f>
        <v>9.91</v>
      </c>
      <c r="K39" s="40">
        <f>ROUND((K23/J23-1)*100,2)</f>
        <v>3.27</v>
      </c>
      <c r="L39" s="33" t="s">
        <v>39</v>
      </c>
    </row>
    <row r="40" spans="1:12" s="35" customFormat="1" ht="15.95" customHeight="1">
      <c r="A40" s="59" t="s">
        <v>43</v>
      </c>
      <c r="B40" s="59"/>
      <c r="C40" s="59"/>
      <c r="D40" s="59"/>
      <c r="E40" s="59"/>
      <c r="F40" s="59"/>
      <c r="G40" s="60" t="s">
        <v>44</v>
      </c>
      <c r="H40" s="60"/>
      <c r="I40" s="60"/>
      <c r="J40" s="60"/>
      <c r="K40" s="60"/>
      <c r="L40" s="60"/>
    </row>
    <row r="41" spans="1:12" ht="15.2" customHeight="1">
      <c r="A41" s="16" t="s">
        <v>16</v>
      </c>
      <c r="B41" s="37">
        <v>17.239999999999998</v>
      </c>
      <c r="C41" s="37">
        <v>16.71</v>
      </c>
      <c r="D41" s="37">
        <v>16.02</v>
      </c>
      <c r="E41" s="37">
        <v>16.329999999999998</v>
      </c>
      <c r="F41" s="37">
        <v>15.93</v>
      </c>
      <c r="G41" s="41">
        <v>16.53</v>
      </c>
      <c r="H41" s="41">
        <v>16.350000000000001</v>
      </c>
      <c r="I41" s="41">
        <v>16.18</v>
      </c>
      <c r="J41" s="41">
        <f>ROUND(J9/$J$13*100,2)</f>
        <v>15.63</v>
      </c>
      <c r="K41" s="41">
        <f>ROUND(K9/$K$13*100,2)</f>
        <v>16.23</v>
      </c>
      <c r="L41" s="18" t="s">
        <v>17</v>
      </c>
    </row>
    <row r="42" spans="1:12" ht="13.15" customHeight="1">
      <c r="A42" s="16" t="s">
        <v>18</v>
      </c>
      <c r="B42" s="37">
        <v>62.89</v>
      </c>
      <c r="C42" s="37">
        <v>60.89</v>
      </c>
      <c r="D42" s="37">
        <v>59.56</v>
      </c>
      <c r="E42" s="37">
        <v>59.74</v>
      </c>
      <c r="F42" s="37">
        <v>59.75</v>
      </c>
      <c r="G42" s="37">
        <v>60.56</v>
      </c>
      <c r="H42" s="37">
        <v>60.91</v>
      </c>
      <c r="I42" s="37">
        <v>56.02</v>
      </c>
      <c r="J42" s="37">
        <f t="shared" ref="J42:J43" si="1">ROUND(J10/$J$13*100,2)</f>
        <v>51.52</v>
      </c>
      <c r="K42" s="37">
        <f>ROUND(K10/$K$13*100,2)</f>
        <v>53.27</v>
      </c>
      <c r="L42" s="19" t="s">
        <v>19</v>
      </c>
    </row>
    <row r="43" spans="1:12" s="6" customFormat="1" ht="13.15" customHeight="1">
      <c r="A43" s="16" t="s">
        <v>20</v>
      </c>
      <c r="B43" s="37">
        <v>19.87</v>
      </c>
      <c r="C43" s="37">
        <v>22.4</v>
      </c>
      <c r="D43" s="37">
        <v>24.41</v>
      </c>
      <c r="E43" s="37">
        <v>23.93</v>
      </c>
      <c r="F43" s="37">
        <v>24.32</v>
      </c>
      <c r="G43" s="37">
        <v>22.9</v>
      </c>
      <c r="H43" s="37">
        <v>22.74</v>
      </c>
      <c r="I43" s="37">
        <v>27.8</v>
      </c>
      <c r="J43" s="37">
        <f t="shared" si="1"/>
        <v>32.840000000000003</v>
      </c>
      <c r="K43" s="37">
        <f>ROUND(K11/$K$13*100,2)</f>
        <v>30.5</v>
      </c>
      <c r="L43" s="19" t="s">
        <v>21</v>
      </c>
    </row>
    <row r="44" spans="1:12" s="6" customFormat="1" ht="5.25" customHeight="1">
      <c r="A44" s="21"/>
      <c r="B44" s="22"/>
      <c r="C44" s="22"/>
      <c r="D44" s="27"/>
      <c r="E44" s="27"/>
      <c r="F44" s="27"/>
      <c r="G44" s="28"/>
      <c r="H44" s="28"/>
      <c r="I44" s="28"/>
      <c r="J44" s="28"/>
      <c r="K44" s="28"/>
      <c r="L44" s="19"/>
    </row>
    <row r="45" spans="1:12" ht="13.15" customHeight="1">
      <c r="A45" s="23" t="s">
        <v>22</v>
      </c>
      <c r="B45" s="42">
        <v>100</v>
      </c>
      <c r="C45" s="42">
        <v>100</v>
      </c>
      <c r="D45" s="42">
        <v>100</v>
      </c>
      <c r="E45" s="42">
        <v>100</v>
      </c>
      <c r="F45" s="42">
        <v>100</v>
      </c>
      <c r="G45" s="42">
        <v>100</v>
      </c>
      <c r="H45" s="42">
        <v>100</v>
      </c>
      <c r="I45" s="42">
        <v>100</v>
      </c>
      <c r="J45" s="42">
        <f>ROUND(J13/$J$13*100,2)</f>
        <v>100</v>
      </c>
      <c r="K45" s="42">
        <f>ROUND(K13/$K$13*100,2)</f>
        <v>100</v>
      </c>
      <c r="L45" s="25" t="s">
        <v>23</v>
      </c>
    </row>
    <row r="46" spans="1:12" s="6" customFormat="1" ht="5.25" customHeight="1">
      <c r="A46" s="21"/>
      <c r="B46" s="22"/>
      <c r="C46" s="22"/>
      <c r="D46" s="27"/>
      <c r="E46" s="27"/>
      <c r="F46" s="27"/>
      <c r="G46" s="28"/>
      <c r="H46" s="28"/>
      <c r="I46" s="28"/>
      <c r="J46" s="28"/>
      <c r="K46" s="28"/>
      <c r="L46" s="19"/>
    </row>
    <row r="47" spans="1:12" ht="13.15" customHeight="1">
      <c r="A47" s="16" t="s">
        <v>24</v>
      </c>
      <c r="B47" s="36">
        <v>51.94</v>
      </c>
      <c r="C47" s="36">
        <v>50.95</v>
      </c>
      <c r="D47" s="36">
        <v>50.95</v>
      </c>
      <c r="E47" s="36">
        <v>50.92</v>
      </c>
      <c r="F47" s="36">
        <v>51.42</v>
      </c>
      <c r="G47" s="36">
        <v>53.04</v>
      </c>
      <c r="H47" s="36">
        <v>53.58</v>
      </c>
      <c r="I47" s="36">
        <v>51.73</v>
      </c>
      <c r="J47" s="36">
        <f t="shared" ref="J47:J53" si="2">ROUND(J15/$J$13*100,2)</f>
        <v>49.82</v>
      </c>
      <c r="K47" s="36">
        <f t="shared" ref="K47:K53" si="3">ROUND(K15/$K$13*100,2)</f>
        <v>51.03</v>
      </c>
      <c r="L47" s="19" t="s">
        <v>25</v>
      </c>
    </row>
    <row r="48" spans="1:12" ht="13.15" customHeight="1">
      <c r="A48" s="16" t="s">
        <v>26</v>
      </c>
      <c r="B48" s="36">
        <v>39.4</v>
      </c>
      <c r="C48" s="36">
        <v>40.32</v>
      </c>
      <c r="D48" s="36">
        <v>40.68</v>
      </c>
      <c r="E48" s="36">
        <v>40.479999999999997</v>
      </c>
      <c r="F48" s="36">
        <v>40.24</v>
      </c>
      <c r="G48" s="36">
        <v>38.409999999999997</v>
      </c>
      <c r="H48" s="36">
        <v>37.58</v>
      </c>
      <c r="I48" s="36">
        <v>40.25</v>
      </c>
      <c r="J48" s="36">
        <f t="shared" si="2"/>
        <v>42.11</v>
      </c>
      <c r="K48" s="36">
        <f t="shared" si="3"/>
        <v>39.97</v>
      </c>
      <c r="L48" s="19" t="s">
        <v>27</v>
      </c>
    </row>
    <row r="49" spans="1:12" s="26" customFormat="1" ht="13.15" customHeight="1">
      <c r="A49" s="16" t="s">
        <v>28</v>
      </c>
      <c r="B49" s="36">
        <v>0.06</v>
      </c>
      <c r="C49" s="36">
        <v>7.0000000000000007E-2</v>
      </c>
      <c r="D49" s="36">
        <v>0.06</v>
      </c>
      <c r="E49" s="36">
        <v>0.03</v>
      </c>
      <c r="F49" s="36">
        <v>0.04</v>
      </c>
      <c r="G49" s="36">
        <v>0.06</v>
      </c>
      <c r="H49" s="36">
        <v>0.08</v>
      </c>
      <c r="I49" s="36">
        <v>0.08</v>
      </c>
      <c r="J49" s="36">
        <f t="shared" si="2"/>
        <v>7.0000000000000007E-2</v>
      </c>
      <c r="K49" s="36">
        <f t="shared" si="3"/>
        <v>7.0000000000000007E-2</v>
      </c>
      <c r="L49" s="19" t="s">
        <v>29</v>
      </c>
    </row>
    <row r="50" spans="1:12" ht="13.15" customHeight="1">
      <c r="A50" s="16" t="s">
        <v>30</v>
      </c>
      <c r="B50" s="36">
        <v>3.01</v>
      </c>
      <c r="C50" s="36">
        <v>3.04</v>
      </c>
      <c r="D50" s="36">
        <v>2.92</v>
      </c>
      <c r="E50" s="36">
        <v>2.94</v>
      </c>
      <c r="F50" s="36">
        <v>2.83</v>
      </c>
      <c r="G50" s="36">
        <v>2.56</v>
      </c>
      <c r="H50" s="36">
        <v>2.85</v>
      </c>
      <c r="I50" s="36">
        <v>3.26</v>
      </c>
      <c r="J50" s="36">
        <f t="shared" si="2"/>
        <v>2.95</v>
      </c>
      <c r="K50" s="36">
        <f t="shared" si="3"/>
        <v>3.5</v>
      </c>
      <c r="L50" s="29" t="s">
        <v>31</v>
      </c>
    </row>
    <row r="51" spans="1:12" ht="13.15" customHeight="1">
      <c r="A51" s="16" t="s">
        <v>32</v>
      </c>
      <c r="B51" s="36">
        <v>6.8</v>
      </c>
      <c r="C51" s="36">
        <v>6.73</v>
      </c>
      <c r="D51" s="36">
        <v>6.61</v>
      </c>
      <c r="E51" s="36">
        <v>6.81</v>
      </c>
      <c r="F51" s="36">
        <v>6.75</v>
      </c>
      <c r="G51" s="36">
        <v>7.05</v>
      </c>
      <c r="H51" s="36">
        <v>6.98</v>
      </c>
      <c r="I51" s="36">
        <v>6.77</v>
      </c>
      <c r="J51" s="36">
        <f t="shared" si="2"/>
        <v>6.62</v>
      </c>
      <c r="K51" s="36">
        <f t="shared" si="3"/>
        <v>6.66</v>
      </c>
      <c r="L51" s="19" t="s">
        <v>33</v>
      </c>
    </row>
    <row r="52" spans="1:12" ht="13.15" customHeight="1">
      <c r="A52" s="16" t="s">
        <v>34</v>
      </c>
      <c r="B52" s="36">
        <v>0.54</v>
      </c>
      <c r="C52" s="36">
        <v>0.52</v>
      </c>
      <c r="D52" s="36">
        <v>0.49</v>
      </c>
      <c r="E52" s="36">
        <v>0.5</v>
      </c>
      <c r="F52" s="36">
        <v>0.47</v>
      </c>
      <c r="G52" s="36">
        <v>0.48</v>
      </c>
      <c r="H52" s="36">
        <v>0.53</v>
      </c>
      <c r="I52" s="36">
        <v>1.54</v>
      </c>
      <c r="J52" s="36">
        <f t="shared" si="2"/>
        <v>1.1599999999999999</v>
      </c>
      <c r="K52" s="36">
        <f t="shared" si="3"/>
        <v>0.74</v>
      </c>
      <c r="L52" s="19" t="s">
        <v>35</v>
      </c>
    </row>
    <row r="53" spans="1:12" ht="13.15" customHeight="1">
      <c r="A53" s="16" t="s">
        <v>36</v>
      </c>
      <c r="B53" s="36">
        <v>-0.67</v>
      </c>
      <c r="C53" s="36">
        <v>-0.59</v>
      </c>
      <c r="D53" s="36">
        <v>-0.73</v>
      </c>
      <c r="E53" s="36">
        <v>-0.67</v>
      </c>
      <c r="F53" s="36">
        <v>-0.81</v>
      </c>
      <c r="G53" s="36">
        <v>-0.63</v>
      </c>
      <c r="H53" s="36">
        <v>-0.54</v>
      </c>
      <c r="I53" s="36">
        <v>-0.54</v>
      </c>
      <c r="J53" s="36">
        <f t="shared" si="2"/>
        <v>-0.4</v>
      </c>
      <c r="K53" s="36">
        <f t="shared" si="3"/>
        <v>-0.49</v>
      </c>
      <c r="L53" s="19" t="s">
        <v>37</v>
      </c>
    </row>
    <row r="54" spans="1:12" s="6" customFormat="1" ht="5.25" customHeight="1">
      <c r="A54" s="21"/>
      <c r="B54" s="22"/>
      <c r="C54" s="22"/>
      <c r="D54" s="27"/>
      <c r="E54" s="27"/>
      <c r="F54" s="27"/>
      <c r="G54" s="28"/>
      <c r="H54" s="28"/>
      <c r="I54" s="28"/>
      <c r="J54" s="28"/>
      <c r="K54" s="28"/>
      <c r="L54" s="19"/>
    </row>
    <row r="55" spans="1:12" s="46" customFormat="1" ht="14.45" customHeight="1" thickBot="1">
      <c r="A55" s="43" t="s">
        <v>38</v>
      </c>
      <c r="B55" s="44">
        <v>100</v>
      </c>
      <c r="C55" s="44">
        <v>100</v>
      </c>
      <c r="D55" s="44">
        <v>100</v>
      </c>
      <c r="E55" s="44">
        <v>100</v>
      </c>
      <c r="F55" s="44">
        <v>100</v>
      </c>
      <c r="G55" s="44">
        <v>100</v>
      </c>
      <c r="H55" s="44">
        <v>100</v>
      </c>
      <c r="I55" s="44">
        <v>100</v>
      </c>
      <c r="J55" s="44">
        <f>ROUND(J23/$J$13*100,2)</f>
        <v>100</v>
      </c>
      <c r="K55" s="44">
        <f>ROUND(K23/$K$13*100,2)</f>
        <v>100</v>
      </c>
      <c r="L55" s="45" t="s">
        <v>39</v>
      </c>
    </row>
    <row r="56" spans="1:12" s="46" customFormat="1" ht="10.35" customHeight="1">
      <c r="A56" s="61"/>
      <c r="B56" s="61"/>
      <c r="C56" s="61"/>
      <c r="D56" s="61"/>
      <c r="E56" s="47"/>
      <c r="F56" s="47"/>
      <c r="G56" s="47"/>
      <c r="H56" s="47"/>
      <c r="I56" s="47"/>
      <c r="J56" s="47"/>
      <c r="K56" s="47"/>
      <c r="L56" s="47"/>
    </row>
    <row r="57" spans="1:12" s="46" customFormat="1" ht="10.35" customHeight="1">
      <c r="A57" s="62"/>
      <c r="B57" s="62"/>
      <c r="C57" s="62"/>
      <c r="D57" s="62"/>
      <c r="E57" s="48"/>
      <c r="F57" s="48"/>
      <c r="G57" s="48"/>
      <c r="H57" s="48"/>
      <c r="I57" s="48"/>
      <c r="J57" s="48"/>
      <c r="K57" s="48"/>
      <c r="L57" s="48"/>
    </row>
    <row r="58" spans="1:12" s="46" customFormat="1" ht="10.15" customHeight="1">
      <c r="A58" s="49"/>
      <c r="B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1:12" s="46" customFormat="1" ht="10.15" customHeight="1">
      <c r="A59" s="49"/>
      <c r="B59" s="48"/>
      <c r="C59" s="50"/>
      <c r="D59" s="48"/>
      <c r="E59" s="48"/>
      <c r="F59" s="48"/>
      <c r="G59" s="48"/>
      <c r="H59" s="48"/>
      <c r="I59" s="48"/>
      <c r="J59" s="48"/>
      <c r="K59" s="48"/>
      <c r="L59" s="48"/>
    </row>
    <row r="60" spans="1:12" ht="14.45" customHeight="1">
      <c r="A60" s="51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spans="1:12"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2">
      <c r="B62" s="55"/>
      <c r="C62" s="55"/>
      <c r="D62" s="55"/>
      <c r="E62" s="55"/>
      <c r="F62" s="55"/>
      <c r="G62" s="55"/>
      <c r="H62" s="55"/>
      <c r="I62" s="55"/>
      <c r="J62" s="55"/>
      <c r="K62" s="55"/>
    </row>
  </sheetData>
  <mergeCells count="13">
    <mergeCell ref="A3:F3"/>
    <mergeCell ref="G3:L3"/>
    <mergeCell ref="A4:F4"/>
    <mergeCell ref="G4:L4"/>
    <mergeCell ref="A6:F6"/>
    <mergeCell ref="G6:L6"/>
    <mergeCell ref="B60:L60"/>
    <mergeCell ref="A24:F24"/>
    <mergeCell ref="G24:L24"/>
    <mergeCell ref="A40:F40"/>
    <mergeCell ref="G40:L40"/>
    <mergeCell ref="A56:D56"/>
    <mergeCell ref="A57:D57"/>
  </mergeCells>
  <phoneticPr fontId="4" type="noConversion"/>
  <printOptions horizontalCentered="1"/>
  <pageMargins left="0.23622047244094491" right="0.39370078740157483" top="0.47244094488188981" bottom="1.3779527559055118" header="0" footer="1.0236220472440944"/>
  <pageSetup paperSize="9" orientation="portrait" r:id="rId1"/>
  <headerFooter differentOddEven="1">
    <oddFooter>&amp;C- 30 -</oddFooter>
    <evenFooter>&amp;C- 31 -</evenFooter>
  </headerFooter>
  <colBreaks count="1" manualBreakCount="1">
    <brk id="6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總報告(二)</vt:lpstr>
      <vt:lpstr>'總報告(二)'!Print_Area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王妙華</dc:creator>
  <cp:lastModifiedBy>王妙華</cp:lastModifiedBy>
  <cp:lastPrinted>2023-12-27T09:48:46Z</cp:lastPrinted>
  <dcterms:created xsi:type="dcterms:W3CDTF">2023-12-27T09:29:56Z</dcterms:created>
  <dcterms:modified xsi:type="dcterms:W3CDTF">2023-12-27T09:48:52Z</dcterms:modified>
</cp:coreProperties>
</file>