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6085" windowHeight="10695" activeTab="0"/>
  </bookViews>
  <sheets>
    <sheet name="3-7" sheetId="1" r:id="rId1"/>
    <sheet name="3-7-1" sheetId="2" r:id="rId2"/>
  </sheets>
  <definedNames/>
  <calcPr fullCalcOnLoad="1"/>
</workbook>
</file>

<file path=xl/sharedStrings.xml><?xml version="1.0" encoding="utf-8"?>
<sst xmlns="http://schemas.openxmlformats.org/spreadsheetml/2006/main" count="133" uniqueCount="79">
  <si>
    <t>Table 9. Unemployment rates by educational attainment and age</t>
  </si>
  <si>
    <t xml:space="preserve"> %</t>
  </si>
  <si>
    <t xml:space="preserve"> </t>
  </si>
  <si>
    <t xml:space="preserve">Both sexes </t>
  </si>
  <si>
    <t>Male</t>
  </si>
  <si>
    <t>Female</t>
  </si>
  <si>
    <t>Educational attainment</t>
  </si>
  <si>
    <t>Primary school &amp; below</t>
  </si>
  <si>
    <t>Junior high school</t>
  </si>
  <si>
    <t>Junior college</t>
  </si>
  <si>
    <t>University</t>
  </si>
  <si>
    <t>Graduate school</t>
  </si>
  <si>
    <t>Ave. 1978</t>
  </si>
  <si>
    <t>Ave. 1981</t>
  </si>
  <si>
    <t>Ave. 1991</t>
  </si>
  <si>
    <t>Ave. 2001</t>
  </si>
  <si>
    <t>Ave. 2011</t>
  </si>
  <si>
    <t>Ave. 2013</t>
  </si>
  <si>
    <t>Ave. 2014</t>
  </si>
  <si>
    <t>Ave. 2015</t>
  </si>
  <si>
    <t>Ave. 2016</t>
  </si>
  <si>
    <t xml:space="preserve">MANPOWER     </t>
  </si>
  <si>
    <t>Age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</si>
  <si>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</si>
  <si>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</si>
  <si>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</si>
  <si>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</si>
  <si>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</si>
  <si>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</si>
  <si>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</si>
  <si>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</si>
  <si>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</si>
  <si>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</si>
  <si>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</si>
  <si>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Ave. 1978</t>
  </si>
  <si>
    <t>Ave. 1981</t>
  </si>
  <si>
    <t>Ave. 1991</t>
  </si>
  <si>
    <t>Ave. 2001</t>
  </si>
  <si>
    <t>Ave. 2017</t>
  </si>
  <si>
    <t>STATISTICAL  YEARBOOK OF</t>
  </si>
  <si>
    <t>Ave. 2018</t>
  </si>
  <si>
    <r>
      <t xml:space="preserve">Table 9. Unemployment rates by educational attainment and age </t>
    </r>
    <r>
      <rPr>
        <sz val="9.5"/>
        <rFont val="Arial"/>
        <family val="2"/>
      </rPr>
      <t>(continued)</t>
    </r>
  </si>
  <si>
    <t>Ave. 2019</t>
  </si>
  <si>
    <t>Senior high school
(regular &amp; vocational)</t>
  </si>
  <si>
    <t>Ave. 2020</t>
  </si>
  <si>
    <t xml:space="preserve">Taiwan Area </t>
  </si>
  <si>
    <t xml:space="preserve">New Taipei City </t>
  </si>
  <si>
    <t xml:space="preserve">Taipei City </t>
  </si>
  <si>
    <t xml:space="preserve">Taoyuan City </t>
  </si>
  <si>
    <t xml:space="preserve">Taichung City </t>
  </si>
  <si>
    <t xml:space="preserve">Tainan City </t>
  </si>
  <si>
    <t xml:space="preserve">Kaohsiung City </t>
  </si>
  <si>
    <t>Yilan County</t>
  </si>
  <si>
    <t>Hsinchu County</t>
  </si>
  <si>
    <t>Miaoli County</t>
  </si>
  <si>
    <t>Changhua County</t>
  </si>
  <si>
    <t>Nantou County</t>
  </si>
  <si>
    <t>Yunlin County</t>
  </si>
  <si>
    <t>Chiayi County</t>
  </si>
  <si>
    <t>Pingtung County</t>
  </si>
  <si>
    <t>Taitung County</t>
  </si>
  <si>
    <t>Hualien County</t>
  </si>
  <si>
    <t>Penghu County</t>
  </si>
  <si>
    <t xml:space="preserve">Keelung City </t>
  </si>
  <si>
    <t xml:space="preserve">Hsinchu City </t>
  </si>
  <si>
    <t xml:space="preserve">Chiayi City </t>
  </si>
  <si>
    <t>Kinmen &amp; Lienchiang Area</t>
  </si>
  <si>
    <t>Kinmen County</t>
  </si>
  <si>
    <t>Lienchiang County</t>
  </si>
  <si>
    <t>Year &amp; District</t>
  </si>
  <si>
    <t>Ave. 2021</t>
  </si>
  <si>
    <r>
      <t xml:space="preserve">Note: </t>
    </r>
    <r>
      <rPr>
        <sz val="7"/>
        <rFont val="Arial"/>
        <family val="2"/>
      </rPr>
      <t>The figures of the annual average do not include Kinmen County and Lienchiang County.</t>
    </r>
  </si>
  <si>
    <r>
      <t>Source:</t>
    </r>
    <r>
      <rPr>
        <sz val="7"/>
        <rFont val="Arial"/>
        <family val="2"/>
      </rPr>
      <t xml:space="preserve"> 1. Directorate-General of Budget, Accounting and Statistics, Executive Yuan</t>
    </r>
  </si>
  <si>
    <r>
      <rPr>
        <sz val="7"/>
        <rFont val="細明體"/>
        <family val="3"/>
      </rPr>
      <t>　　　　</t>
    </r>
    <r>
      <rPr>
        <sz val="7"/>
        <rFont val="Arial"/>
        <family val="2"/>
      </rPr>
      <t>2. Kinmen County Government</t>
    </r>
  </si>
  <si>
    <r>
      <rPr>
        <sz val="7"/>
        <rFont val="細明體"/>
        <family val="3"/>
      </rPr>
      <t>　　　　</t>
    </r>
    <r>
      <rPr>
        <sz val="7"/>
        <rFont val="Arial"/>
        <family val="2"/>
      </rPr>
      <t>3. Lienchiang County Government</t>
    </r>
  </si>
  <si>
    <t>THE REPUBLIC OF CHINA 2022</t>
  </si>
  <si>
    <t>Edited 2023</t>
  </si>
  <si>
    <t>Ave. 2022</t>
  </si>
  <si>
    <t xml:space="preserve"> -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</si>
</sst>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\ ###\ ##0_-;\-* #\ ###\ ##0_-;_-* &quot;-&quot;_-;_-@_-"/>
    <numFmt numFmtId="177" formatCode="_-* #,##0.00_-;_-* \-#,##0.00_-;_-* &quot;-&quot;_-;_-@_-"/>
    <numFmt numFmtId="178" formatCode="_-* #\ ##0.00_-;_-* \-#\ ##0.00_-;_-* &quot;-&quot;_-;_-@_-"/>
    <numFmt numFmtId="179" formatCode="_-* #,##0_-;_-* \-#,##0_-;_-* &quot;-&quot;_-;_-@_-"/>
    <numFmt numFmtId="180" formatCode="0.0_);[Red]\(0.0\)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8.5"/>
      <name val="Times New Roman"/>
      <family val="1"/>
    </font>
    <font>
      <sz val="7"/>
      <name val="Arial"/>
      <family val="2"/>
    </font>
    <font>
      <sz val="9"/>
      <name val="Arial"/>
      <family val="2"/>
    </font>
    <font>
      <sz val="15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.5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b/>
      <sz val="7"/>
      <name val="Arial"/>
      <family val="2"/>
    </font>
    <font>
      <sz val="9.5"/>
      <name val="Arial"/>
      <family val="2"/>
    </font>
    <font>
      <sz val="7.5"/>
      <name val="Arial"/>
      <family val="2"/>
    </font>
    <font>
      <sz val="7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3" fillId="0" borderId="0" applyFill="0" applyBorder="0" applyProtection="0">
      <alignment horizontal="right"/>
    </xf>
    <xf numFmtId="178" fontId="3" fillId="0" borderId="0" applyFill="0" applyBorder="0" applyProtection="0">
      <alignment horizontal="right"/>
    </xf>
    <xf numFmtId="179" fontId="3" fillId="0" borderId="0" applyFill="0" applyBorder="0" applyProtection="0">
      <alignment horizontal="right"/>
    </xf>
    <xf numFmtId="177" fontId="3" fillId="0" borderId="0" applyFill="0" applyBorder="0" applyProtection="0">
      <alignment horizontal="right"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/>
    </xf>
    <xf numFmtId="176" fontId="9" fillId="0" borderId="10" xfId="33" applyFont="1" applyBorder="1">
      <alignment horizontal="right"/>
    </xf>
    <xf numFmtId="177" fontId="9" fillId="0" borderId="10" xfId="36" applyFont="1" applyBorder="1">
      <alignment horizontal="right"/>
    </xf>
    <xf numFmtId="178" fontId="9" fillId="0" borderId="10" xfId="34" applyFont="1" applyBorder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13" xfId="0" applyFont="1" applyBorder="1" applyAlignment="1">
      <alignment/>
    </xf>
    <xf numFmtId="0" fontId="10" fillId="0" borderId="14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2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176" fontId="9" fillId="0" borderId="0" xfId="33" applyFont="1" applyBorder="1">
      <alignment horizontal="right"/>
    </xf>
    <xf numFmtId="177" fontId="9" fillId="0" borderId="0" xfId="36" applyFont="1" applyBorder="1">
      <alignment horizontal="right"/>
    </xf>
    <xf numFmtId="178" fontId="9" fillId="0" borderId="0" xfId="34" applyFont="1" applyBorder="1">
      <alignment horizontal="right"/>
    </xf>
    <xf numFmtId="0" fontId="4" fillId="0" borderId="0" xfId="0" applyFont="1" applyFill="1" applyAlignment="1">
      <alignment/>
    </xf>
    <xf numFmtId="180" fontId="10" fillId="0" borderId="15" xfId="36" applyNumberFormat="1" applyFont="1" applyBorder="1">
      <alignment horizontal="right"/>
    </xf>
    <xf numFmtId="180" fontId="10" fillId="0" borderId="14" xfId="36" applyNumberFormat="1" applyFont="1" applyBorder="1">
      <alignment horizontal="right"/>
    </xf>
    <xf numFmtId="180" fontId="10" fillId="0" borderId="0" xfId="36" applyNumberFormat="1" applyFont="1" applyBorder="1">
      <alignment horizontal="right"/>
    </xf>
    <xf numFmtId="180" fontId="10" fillId="0" borderId="0" xfId="36" applyNumberFormat="1" applyFont="1">
      <alignment horizontal="right"/>
    </xf>
    <xf numFmtId="180" fontId="10" fillId="0" borderId="16" xfId="36" applyNumberFormat="1" applyFont="1" applyBorder="1">
      <alignment horizontal="right"/>
    </xf>
    <xf numFmtId="180" fontId="10" fillId="0" borderId="0" xfId="36" applyNumberFormat="1" applyFont="1" applyFill="1" applyBorder="1">
      <alignment horizontal="right"/>
    </xf>
    <xf numFmtId="0" fontId="4" fillId="0" borderId="0" xfId="0" applyFont="1" applyAlignment="1">
      <alignment horizontal="right"/>
    </xf>
    <xf numFmtId="180" fontId="10" fillId="0" borderId="0" xfId="36" applyNumberFormat="1" applyFont="1" applyFill="1">
      <alignment horizontal="right"/>
    </xf>
    <xf numFmtId="0" fontId="5" fillId="0" borderId="10" xfId="0" applyFont="1" applyBorder="1" applyAlignment="1">
      <alignment/>
    </xf>
    <xf numFmtId="176" fontId="5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176" fontId="10" fillId="0" borderId="0" xfId="33" applyFont="1" applyFill="1">
      <alignment horizontal="right"/>
    </xf>
    <xf numFmtId="0" fontId="14" fillId="0" borderId="0" xfId="0" applyFont="1" applyBorder="1" applyAlignment="1">
      <alignment horizontal="left" indent="1"/>
    </xf>
    <xf numFmtId="0" fontId="14" fillId="0" borderId="0" xfId="0" applyFont="1" applyBorder="1" applyAlignment="1">
      <alignment horizontal="left" wrapText="1"/>
    </xf>
    <xf numFmtId="176" fontId="10" fillId="0" borderId="0" xfId="33" applyFont="1" applyAlignment="1">
      <alignment horizontal="right"/>
    </xf>
    <xf numFmtId="180" fontId="9" fillId="0" borderId="0" xfId="36" applyNumberFormat="1" applyFont="1" applyBorder="1" applyAlignment="1">
      <alignment horizontal="center"/>
    </xf>
    <xf numFmtId="180" fontId="10" fillId="0" borderId="0" xfId="36" applyNumberFormat="1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80" fontId="10" fillId="0" borderId="14" xfId="36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0" xfId="33"/>
    <cellStyle name="n2" xfId="34"/>
    <cellStyle name="r0" xfId="35"/>
    <cellStyle name="r2" xfId="36"/>
    <cellStyle name="一般 2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11</xdr:row>
      <xdr:rowOff>9525</xdr:rowOff>
    </xdr:from>
    <xdr:to>
      <xdr:col>10</xdr:col>
      <xdr:colOff>428625</xdr:colOff>
      <xdr:row>11</xdr:row>
      <xdr:rowOff>76200</xdr:rowOff>
    </xdr:to>
    <xdr:sp>
      <xdr:nvSpPr>
        <xdr:cNvPr id="1" name="AutoShape 1"/>
        <xdr:cNvSpPr>
          <a:spLocks/>
        </xdr:cNvSpPr>
      </xdr:nvSpPr>
      <xdr:spPr>
        <a:xfrm rot="16200000">
          <a:off x="5724525" y="2238375"/>
          <a:ext cx="885825" cy="66675"/>
        </a:xfrm>
        <a:prstGeom prst="leftBrace">
          <a:avLst>
            <a:gd name="adj" fmla="val -9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190500</xdr:colOff>
      <xdr:row>49</xdr:row>
      <xdr:rowOff>0</xdr:rowOff>
    </xdr:from>
    <xdr:to>
      <xdr:col>10</xdr:col>
      <xdr:colOff>438150</xdr:colOff>
      <xdr:row>49</xdr:row>
      <xdr:rowOff>47625</xdr:rowOff>
    </xdr:to>
    <xdr:sp>
      <xdr:nvSpPr>
        <xdr:cNvPr id="2" name="AutoShape 394"/>
        <xdr:cNvSpPr>
          <a:spLocks/>
        </xdr:cNvSpPr>
      </xdr:nvSpPr>
      <xdr:spPr>
        <a:xfrm rot="16200000">
          <a:off x="5772150" y="9344025"/>
          <a:ext cx="847725" cy="47625"/>
        </a:xfrm>
        <a:prstGeom prst="leftBrace">
          <a:avLst>
            <a:gd name="adj" fmla="val -415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200025</xdr:colOff>
      <xdr:row>49</xdr:row>
      <xdr:rowOff>0</xdr:rowOff>
    </xdr:from>
    <xdr:to>
      <xdr:col>6</xdr:col>
      <xdr:colOff>409575</xdr:colOff>
      <xdr:row>49</xdr:row>
      <xdr:rowOff>47625</xdr:rowOff>
    </xdr:to>
    <xdr:sp>
      <xdr:nvSpPr>
        <xdr:cNvPr id="3" name="AutoShape 403"/>
        <xdr:cNvSpPr>
          <a:spLocks/>
        </xdr:cNvSpPr>
      </xdr:nvSpPr>
      <xdr:spPr>
        <a:xfrm rot="16200000">
          <a:off x="3019425" y="9344025"/>
          <a:ext cx="847725" cy="47625"/>
        </a:xfrm>
        <a:prstGeom prst="leftBrace">
          <a:avLst>
            <a:gd name="adj" fmla="val -41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5" sqref="A5:K5"/>
    </sheetView>
  </sheetViews>
  <sheetFormatPr defaultColWidth="9.00390625" defaultRowHeight="16.5"/>
  <cols>
    <col min="1" max="1" width="11.625" style="3" customWidth="1"/>
    <col min="2" max="2" width="1.625" style="3" customWidth="1"/>
    <col min="3" max="3" width="8.25390625" style="3" customWidth="1"/>
    <col min="4" max="4" width="7.875" style="3" customWidth="1"/>
    <col min="5" max="5" width="7.625" style="3" customWidth="1"/>
    <col min="6" max="6" width="8.375" style="3" customWidth="1"/>
    <col min="7" max="7" width="7.875" style="3" customWidth="1"/>
    <col min="8" max="8" width="12.375" style="3" customWidth="1"/>
    <col min="9" max="9" width="7.625" style="3" customWidth="1"/>
    <col min="10" max="10" width="7.875" style="3" customWidth="1"/>
    <col min="11" max="11" width="8.125" style="3" customWidth="1"/>
    <col min="12" max="16384" width="9.00390625" style="3" customWidth="1"/>
  </cols>
  <sheetData>
    <row r="1" spans="1:11" s="17" customFormat="1" ht="10.5" customHeight="1">
      <c r="A1" s="16">
        <v>18</v>
      </c>
      <c r="K1" s="1" t="s">
        <v>39</v>
      </c>
    </row>
    <row r="2" spans="1:11" s="17" customFormat="1" ht="10.5" customHeight="1">
      <c r="A2" s="16"/>
      <c r="K2" s="1" t="s">
        <v>75</v>
      </c>
    </row>
    <row r="3" spans="1:11" s="17" customFormat="1" ht="10.5" customHeight="1">
      <c r="A3" s="16"/>
      <c r="K3" s="1" t="s">
        <v>76</v>
      </c>
    </row>
    <row r="4" spans="1:11" ht="13.5" customHeight="1">
      <c r="A4" s="2"/>
      <c r="K4" s="4"/>
    </row>
    <row r="5" spans="1:11" s="5" customFormat="1" ht="36" customHeight="1">
      <c r="A5" s="56" t="s">
        <v>0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s="6" customFormat="1" ht="15.75" customHeight="1">
      <c r="A6" s="60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s="8" customFormat="1" ht="15.75" customHeight="1">
      <c r="A7" s="7"/>
      <c r="K7" s="24" t="s">
        <v>1</v>
      </c>
    </row>
    <row r="8" spans="1:11" ht="15" customHeight="1">
      <c r="A8" s="57" t="s">
        <v>69</v>
      </c>
      <c r="B8" s="58"/>
      <c r="C8" s="48" t="s">
        <v>3</v>
      </c>
      <c r="D8" s="48" t="s">
        <v>4</v>
      </c>
      <c r="E8" s="48" t="s">
        <v>5</v>
      </c>
      <c r="F8" s="53" t="s">
        <v>6</v>
      </c>
      <c r="G8" s="53"/>
      <c r="H8" s="53"/>
      <c r="I8" s="53"/>
      <c r="J8" s="53"/>
      <c r="K8" s="51"/>
    </row>
    <row r="9" spans="1:11" ht="15.75" customHeight="1">
      <c r="A9" s="59"/>
      <c r="B9" s="58"/>
      <c r="C9" s="49"/>
      <c r="D9" s="49"/>
      <c r="E9" s="49"/>
      <c r="F9" s="54"/>
      <c r="G9" s="54"/>
      <c r="H9" s="54"/>
      <c r="I9" s="54"/>
      <c r="J9" s="54"/>
      <c r="K9" s="52"/>
    </row>
    <row r="10" spans="1:11" ht="16.5" customHeight="1">
      <c r="A10" s="59"/>
      <c r="B10" s="58"/>
      <c r="C10" s="49"/>
      <c r="D10" s="49"/>
      <c r="E10" s="49"/>
      <c r="F10" s="51" t="s">
        <v>7</v>
      </c>
      <c r="G10" s="48" t="s">
        <v>8</v>
      </c>
      <c r="H10" s="48" t="s">
        <v>43</v>
      </c>
      <c r="I10" s="48" t="s">
        <v>9</v>
      </c>
      <c r="J10" s="48" t="s">
        <v>10</v>
      </c>
      <c r="K10" s="48" t="s">
        <v>11</v>
      </c>
    </row>
    <row r="11" spans="1:11" ht="15.75" customHeight="1">
      <c r="A11" s="59"/>
      <c r="B11" s="58"/>
      <c r="C11" s="50"/>
      <c r="D11" s="50"/>
      <c r="E11" s="50"/>
      <c r="F11" s="52"/>
      <c r="G11" s="50"/>
      <c r="H11" s="50"/>
      <c r="I11" s="50"/>
      <c r="J11" s="50"/>
      <c r="K11" s="50"/>
    </row>
    <row r="12" spans="1:11" ht="18" customHeight="1">
      <c r="A12" s="21" t="s">
        <v>12</v>
      </c>
      <c r="B12" s="18"/>
      <c r="C12" s="31">
        <v>1.67</v>
      </c>
      <c r="D12" s="32">
        <v>1.57</v>
      </c>
      <c r="E12" s="33">
        <v>1.86</v>
      </c>
      <c r="F12" s="32">
        <f>(6.354+16.839)/(1200.674+2377.78+6.354+16.839)*100</f>
        <v>0.6439553904088879</v>
      </c>
      <c r="G12" s="34">
        <f>(8.163+17.065)/(328.559+752.592+8.163+17.065)*100</f>
        <v>2.2802312769855537</v>
      </c>
      <c r="H12" s="34">
        <f>(5.786+8.916)/(102.642+277.43+5.786+8.916)*100</f>
        <v>3.7241560994391727</v>
      </c>
      <c r="I12" s="34">
        <f>(3.182+7.142)/(89.116+176.074+3.182+7.142)*100</f>
        <v>3.7471780018438263</v>
      </c>
      <c r="J12" s="55">
        <v>2.54</v>
      </c>
      <c r="K12" s="55"/>
    </row>
    <row r="13" spans="1:11" ht="15" customHeight="1">
      <c r="A13" s="19" t="s">
        <v>13</v>
      </c>
      <c r="B13" s="20"/>
      <c r="C13" s="35">
        <v>1.36</v>
      </c>
      <c r="D13" s="33">
        <v>1.21</v>
      </c>
      <c r="E13" s="33">
        <v>1.65</v>
      </c>
      <c r="F13" s="33">
        <f>(3.918+11.47)/(1106.15+2201.487+3.918+11.47)*100</f>
        <v>0.46307205031560106</v>
      </c>
      <c r="G13" s="33">
        <f>(7.479+14.499)/(403.944+876.999+7.479+14.499)*100</f>
        <v>1.6868252181060865</v>
      </c>
      <c r="H13" s="33">
        <f>(4.492+6.47)/(132.403+342.772+4.492+6.47)*100</f>
        <v>2.2549199094082533</v>
      </c>
      <c r="I13" s="33">
        <f>(4.301+5.599)/(127.585+248.147+4.301+5.599)*100</f>
        <v>2.5672143390589994</v>
      </c>
      <c r="J13" s="47">
        <v>1.86</v>
      </c>
      <c r="K13" s="47"/>
    </row>
    <row r="14" spans="1:11" ht="15" customHeight="1">
      <c r="A14" s="19" t="s">
        <v>14</v>
      </c>
      <c r="B14" s="20"/>
      <c r="C14" s="35">
        <v>1.51</v>
      </c>
      <c r="D14" s="33">
        <v>1.5</v>
      </c>
      <c r="E14" s="33">
        <v>1.53</v>
      </c>
      <c r="F14" s="33">
        <f>(2.929+12.595)/(1086.422+1666.838+2.929+12.595)*100</f>
        <v>0.5606793451565741</v>
      </c>
      <c r="G14" s="33">
        <f>(7.431+20.522)/(514.012+1193.043+7.431+20.522)*100</f>
        <v>1.6111164905291506</v>
      </c>
      <c r="H14" s="33">
        <f>(6.326+9.782)/(257.252+488.204+6.326+9.782)*100</f>
        <v>2.115120987861821</v>
      </c>
      <c r="I14" s="33">
        <f>(7.888+10.271)/(305.638+491.926+7.888+10.271)*100</f>
        <v>2.226123328629939</v>
      </c>
      <c r="J14" s="47">
        <v>1.8</v>
      </c>
      <c r="K14" s="47"/>
    </row>
    <row r="15" spans="1:11" ht="15" customHeight="1">
      <c r="A15" s="19" t="s">
        <v>15</v>
      </c>
      <c r="B15" s="20"/>
      <c r="C15" s="35">
        <v>4.57</v>
      </c>
      <c r="D15" s="33">
        <v>3.36</v>
      </c>
      <c r="E15" s="33">
        <v>2.44</v>
      </c>
      <c r="F15" s="33">
        <f>(11.77+47.371)/(684.283+917.64+11.77+47.371)*100</f>
        <v>3.5604287372431167</v>
      </c>
      <c r="G15" s="33">
        <f>(22.636+82.056)/(536.981+1179.023+22.636+82.056)*100</f>
        <v>5.750108749621024</v>
      </c>
      <c r="H15" s="33">
        <f>(12.108+31.782)/(303.587+555.366+12.108+31.782)*100</f>
        <v>4.861310327487725</v>
      </c>
      <c r="I15" s="33">
        <f>(27.885+36.125)/(676.811+848.223+27.885+36.125)*100</f>
        <v>4.028208155343716</v>
      </c>
      <c r="J15" s="47">
        <v>3.32</v>
      </c>
      <c r="K15" s="47"/>
    </row>
    <row r="16" spans="1:11" ht="15" customHeight="1">
      <c r="A16" s="19" t="s">
        <v>16</v>
      </c>
      <c r="B16" s="20"/>
      <c r="C16" s="35">
        <v>4.39</v>
      </c>
      <c r="D16" s="33">
        <v>4.71</v>
      </c>
      <c r="E16" s="33">
        <v>3.96</v>
      </c>
      <c r="F16" s="33">
        <v>2.5211668323449765</v>
      </c>
      <c r="G16" s="33">
        <v>4.437055260056346</v>
      </c>
      <c r="H16" s="33">
        <v>4.66</v>
      </c>
      <c r="I16" s="33">
        <v>3.4010558838847245</v>
      </c>
      <c r="J16" s="33">
        <v>5.79</v>
      </c>
      <c r="K16" s="33">
        <v>2.97</v>
      </c>
    </row>
    <row r="17" spans="1:11" ht="6" customHeight="1">
      <c r="A17" s="22" t="s">
        <v>2</v>
      </c>
      <c r="B17" s="20"/>
      <c r="C17" s="35"/>
      <c r="D17" s="33"/>
      <c r="E17" s="33"/>
      <c r="F17" s="33"/>
      <c r="G17" s="33"/>
      <c r="H17" s="33"/>
      <c r="I17" s="33"/>
      <c r="J17" s="47"/>
      <c r="K17" s="47"/>
    </row>
    <row r="18" spans="1:11" ht="15" customHeight="1">
      <c r="A18" s="19" t="s">
        <v>17</v>
      </c>
      <c r="B18" s="20"/>
      <c r="C18" s="35">
        <v>4.18</v>
      </c>
      <c r="D18" s="33">
        <v>4.47</v>
      </c>
      <c r="E18" s="33">
        <v>3.8</v>
      </c>
      <c r="F18" s="33">
        <v>2.286707782779896</v>
      </c>
      <c r="G18" s="33">
        <v>4.2901347292530705</v>
      </c>
      <c r="H18" s="33">
        <v>4.11</v>
      </c>
      <c r="I18" s="33">
        <v>3.11178714237154</v>
      </c>
      <c r="J18" s="33">
        <v>5.81</v>
      </c>
      <c r="K18" s="33">
        <v>3.29</v>
      </c>
    </row>
    <row r="19" spans="1:11" ht="15" customHeight="1">
      <c r="A19" s="19" t="s">
        <v>18</v>
      </c>
      <c r="B19" s="20"/>
      <c r="C19" s="35">
        <v>3.96</v>
      </c>
      <c r="D19" s="33">
        <v>4.27</v>
      </c>
      <c r="E19" s="33">
        <v>3.56</v>
      </c>
      <c r="F19" s="33">
        <v>2.0393526963308086</v>
      </c>
      <c r="G19" s="33">
        <v>3.86752566941816</v>
      </c>
      <c r="H19" s="33">
        <v>3.83</v>
      </c>
      <c r="I19" s="33">
        <v>3.0906329798855223</v>
      </c>
      <c r="J19" s="33">
        <v>5.58</v>
      </c>
      <c r="K19" s="33">
        <v>2.97</v>
      </c>
    </row>
    <row r="20" spans="1:11" ht="15" customHeight="1">
      <c r="A20" s="19" t="s">
        <v>19</v>
      </c>
      <c r="B20" s="20"/>
      <c r="C20" s="35">
        <v>3.78</v>
      </c>
      <c r="D20" s="33">
        <v>4.05</v>
      </c>
      <c r="E20" s="33">
        <v>3.44</v>
      </c>
      <c r="F20" s="33">
        <v>1.8438880706921945</v>
      </c>
      <c r="G20" s="33">
        <v>3.2853624670393966</v>
      </c>
      <c r="H20" s="33">
        <v>3.83</v>
      </c>
      <c r="I20" s="33">
        <v>2.7522738049053834</v>
      </c>
      <c r="J20" s="33">
        <v>5.34</v>
      </c>
      <c r="K20" s="33">
        <v>2.94</v>
      </c>
    </row>
    <row r="21" spans="1:11" ht="15" customHeight="1">
      <c r="A21" s="19" t="s">
        <v>20</v>
      </c>
      <c r="B21" s="20"/>
      <c r="C21" s="35">
        <v>3.92</v>
      </c>
      <c r="D21" s="33">
        <v>4.19</v>
      </c>
      <c r="E21" s="33">
        <v>3.57</v>
      </c>
      <c r="F21" s="33">
        <v>2.3094389729901086</v>
      </c>
      <c r="G21" s="33">
        <v>3.516982091069453</v>
      </c>
      <c r="H21" s="33">
        <v>3.9</v>
      </c>
      <c r="I21" s="33">
        <v>2.9088705237724732</v>
      </c>
      <c r="J21" s="33">
        <v>5.38</v>
      </c>
      <c r="K21" s="33">
        <v>3</v>
      </c>
    </row>
    <row r="22" spans="1:11" ht="15" customHeight="1">
      <c r="A22" s="19" t="s">
        <v>38</v>
      </c>
      <c r="B22" s="20"/>
      <c r="C22" s="35">
        <v>3.76</v>
      </c>
      <c r="D22" s="33">
        <v>4</v>
      </c>
      <c r="E22" s="33">
        <v>3.45</v>
      </c>
      <c r="F22" s="33">
        <v>2.1986723220667614</v>
      </c>
      <c r="G22" s="33">
        <v>3.2722321243460355</v>
      </c>
      <c r="H22" s="33">
        <v>3.74</v>
      </c>
      <c r="I22" s="33">
        <v>2.772686152454391</v>
      </c>
      <c r="J22" s="33">
        <v>5.19</v>
      </c>
      <c r="K22" s="33">
        <v>2.82</v>
      </c>
    </row>
    <row r="23" spans="1:11" ht="21" customHeight="1">
      <c r="A23" s="19" t="s">
        <v>40</v>
      </c>
      <c r="B23" s="20"/>
      <c r="C23" s="35">
        <v>3.71</v>
      </c>
      <c r="D23" s="33">
        <v>3.89</v>
      </c>
      <c r="E23" s="33">
        <v>3.48</v>
      </c>
      <c r="F23" s="36">
        <v>2.39</v>
      </c>
      <c r="G23" s="33">
        <v>3.246477540716538</v>
      </c>
      <c r="H23" s="33">
        <v>3.6</v>
      </c>
      <c r="I23" s="33">
        <v>2.7</v>
      </c>
      <c r="J23" s="33">
        <v>5.12</v>
      </c>
      <c r="K23" s="33">
        <v>2.91</v>
      </c>
    </row>
    <row r="24" spans="1:11" ht="15" customHeight="1">
      <c r="A24" s="19" t="s">
        <v>42</v>
      </c>
      <c r="B24" s="20"/>
      <c r="C24" s="35">
        <v>3.73</v>
      </c>
      <c r="D24" s="33">
        <v>3.85</v>
      </c>
      <c r="E24" s="33">
        <v>3.58</v>
      </c>
      <c r="F24" s="36">
        <v>2.3</v>
      </c>
      <c r="G24" s="33">
        <v>3.15</v>
      </c>
      <c r="H24" s="33">
        <v>3.51</v>
      </c>
      <c r="I24" s="33">
        <v>2.69</v>
      </c>
      <c r="J24" s="33">
        <v>5.3</v>
      </c>
      <c r="K24" s="33">
        <v>2.93</v>
      </c>
    </row>
    <row r="25" spans="1:11" ht="15" customHeight="1">
      <c r="A25" s="19" t="s">
        <v>44</v>
      </c>
      <c r="B25" s="20"/>
      <c r="C25" s="35">
        <v>3.85</v>
      </c>
      <c r="D25" s="33">
        <v>3.92</v>
      </c>
      <c r="E25" s="33">
        <v>3.76</v>
      </c>
      <c r="F25" s="36">
        <v>1.99</v>
      </c>
      <c r="G25" s="33">
        <v>3.25</v>
      </c>
      <c r="H25" s="33">
        <v>3.56</v>
      </c>
      <c r="I25" s="33">
        <v>2.78</v>
      </c>
      <c r="J25" s="33">
        <v>5.48</v>
      </c>
      <c r="K25" s="33">
        <v>3.1</v>
      </c>
    </row>
    <row r="26" spans="1:11" ht="15" customHeight="1">
      <c r="A26" s="19" t="s">
        <v>70</v>
      </c>
      <c r="B26" s="20"/>
      <c r="C26" s="35">
        <v>3.95</v>
      </c>
      <c r="D26" s="33">
        <v>3.98</v>
      </c>
      <c r="E26" s="33">
        <v>3.92</v>
      </c>
      <c r="F26" s="36">
        <v>2.03</v>
      </c>
      <c r="G26" s="33">
        <v>3.39</v>
      </c>
      <c r="H26" s="33">
        <v>3.77</v>
      </c>
      <c r="I26" s="33">
        <v>2.83</v>
      </c>
      <c r="J26" s="33">
        <v>5.49</v>
      </c>
      <c r="K26" s="33">
        <v>2.93</v>
      </c>
    </row>
    <row r="27" spans="1:11" ht="15" customHeight="1">
      <c r="A27" s="19" t="s">
        <v>77</v>
      </c>
      <c r="B27" s="20"/>
      <c r="C27" s="35">
        <v>3.67</v>
      </c>
      <c r="D27" s="33">
        <v>3.68</v>
      </c>
      <c r="E27" s="33">
        <v>3.64</v>
      </c>
      <c r="F27" s="36">
        <v>1.74</v>
      </c>
      <c r="G27" s="33">
        <v>2.94</v>
      </c>
      <c r="H27" s="33">
        <v>3.34</v>
      </c>
      <c r="I27" s="33">
        <v>2.61</v>
      </c>
      <c r="J27" s="33">
        <v>5.24</v>
      </c>
      <c r="K27" s="33">
        <v>2.77</v>
      </c>
    </row>
    <row r="28" spans="1:11" ht="14.25" customHeight="1">
      <c r="A28" s="41" t="s">
        <v>45</v>
      </c>
      <c r="B28" s="20"/>
      <c r="C28" s="42"/>
      <c r="D28" s="42"/>
      <c r="E28" s="42"/>
      <c r="F28" s="42"/>
      <c r="G28" s="42"/>
      <c r="H28" s="42"/>
      <c r="I28" s="42"/>
      <c r="J28" s="42"/>
      <c r="K28" s="42"/>
    </row>
    <row r="29" spans="1:11" ht="14.25" customHeight="1">
      <c r="A29" s="43" t="s">
        <v>46</v>
      </c>
      <c r="B29" s="20"/>
      <c r="C29" s="35">
        <v>3.7</v>
      </c>
      <c r="D29" s="33">
        <v>3.7</v>
      </c>
      <c r="E29" s="33">
        <v>3.7</v>
      </c>
      <c r="F29" s="36">
        <v>0.8</v>
      </c>
      <c r="G29" s="33">
        <v>2.6</v>
      </c>
      <c r="H29" s="33">
        <v>3.3</v>
      </c>
      <c r="I29" s="33">
        <v>2.6</v>
      </c>
      <c r="J29" s="33">
        <v>5.2</v>
      </c>
      <c r="K29" s="33">
        <v>3.7</v>
      </c>
    </row>
    <row r="30" spans="1:11" ht="14.25" customHeight="1">
      <c r="A30" s="43" t="s">
        <v>47</v>
      </c>
      <c r="B30" s="20"/>
      <c r="C30" s="35">
        <v>3.7</v>
      </c>
      <c r="D30" s="33">
        <v>3.5</v>
      </c>
      <c r="E30" s="33">
        <v>3.8</v>
      </c>
      <c r="F30" s="36">
        <v>2.1</v>
      </c>
      <c r="G30" s="33">
        <v>3.7</v>
      </c>
      <c r="H30" s="33">
        <v>2.8</v>
      </c>
      <c r="I30" s="33">
        <v>2.5</v>
      </c>
      <c r="J30" s="33">
        <v>4.8</v>
      </c>
      <c r="K30" s="33">
        <v>1.9</v>
      </c>
    </row>
    <row r="31" spans="1:11" ht="14.25" customHeight="1">
      <c r="A31" s="43" t="s">
        <v>48</v>
      </c>
      <c r="B31" s="20"/>
      <c r="C31" s="35">
        <v>3.7</v>
      </c>
      <c r="D31" s="33">
        <v>4.1</v>
      </c>
      <c r="E31" s="33">
        <v>3.3</v>
      </c>
      <c r="F31" s="36">
        <v>6.9</v>
      </c>
      <c r="G31" s="33">
        <v>2.4</v>
      </c>
      <c r="H31" s="33">
        <v>3.4</v>
      </c>
      <c r="I31" s="33">
        <v>3</v>
      </c>
      <c r="J31" s="33">
        <v>4.9</v>
      </c>
      <c r="K31" s="33">
        <v>2.6</v>
      </c>
    </row>
    <row r="32" spans="1:11" ht="14.25" customHeight="1">
      <c r="A32" s="43" t="s">
        <v>49</v>
      </c>
      <c r="B32" s="20"/>
      <c r="C32" s="35">
        <v>3.7</v>
      </c>
      <c r="D32" s="33">
        <v>3.5</v>
      </c>
      <c r="E32" s="33">
        <v>3.9</v>
      </c>
      <c r="F32" s="36">
        <v>1.5</v>
      </c>
      <c r="G32" s="33">
        <v>2</v>
      </c>
      <c r="H32" s="33">
        <v>3.3</v>
      </c>
      <c r="I32" s="33">
        <v>2.4</v>
      </c>
      <c r="J32" s="33">
        <v>5.2</v>
      </c>
      <c r="K32" s="33">
        <v>3.2</v>
      </c>
    </row>
    <row r="33" spans="1:11" ht="14.25" customHeight="1">
      <c r="A33" s="43" t="s">
        <v>50</v>
      </c>
      <c r="B33" s="20"/>
      <c r="C33" s="35">
        <v>3.6</v>
      </c>
      <c r="D33" s="33">
        <v>3.8</v>
      </c>
      <c r="E33" s="33">
        <v>3.4</v>
      </c>
      <c r="F33" s="36">
        <v>1.5</v>
      </c>
      <c r="G33" s="33">
        <v>3.8</v>
      </c>
      <c r="H33" s="33">
        <v>4</v>
      </c>
      <c r="I33" s="33">
        <v>2.4</v>
      </c>
      <c r="J33" s="33">
        <v>5.3</v>
      </c>
      <c r="K33" s="33">
        <v>1.5</v>
      </c>
    </row>
    <row r="34" spans="1:11" ht="14.25" customHeight="1">
      <c r="A34" s="43" t="s">
        <v>51</v>
      </c>
      <c r="B34" s="20"/>
      <c r="C34" s="35">
        <v>3.6</v>
      </c>
      <c r="D34" s="33">
        <v>3.8</v>
      </c>
      <c r="E34" s="33">
        <v>3.5</v>
      </c>
      <c r="F34" s="36">
        <v>2.7</v>
      </c>
      <c r="G34" s="33">
        <v>2.8</v>
      </c>
      <c r="H34" s="33">
        <v>3.4</v>
      </c>
      <c r="I34" s="33">
        <v>3.1</v>
      </c>
      <c r="J34" s="33">
        <v>4.8</v>
      </c>
      <c r="K34" s="33">
        <v>2.5</v>
      </c>
    </row>
    <row r="35" spans="1:11" ht="14.25" customHeight="1">
      <c r="A35" s="43" t="s">
        <v>52</v>
      </c>
      <c r="B35" s="20"/>
      <c r="C35" s="35">
        <v>3.7</v>
      </c>
      <c r="D35" s="33">
        <v>3.5</v>
      </c>
      <c r="E35" s="33">
        <v>4</v>
      </c>
      <c r="F35" s="36">
        <v>0.5</v>
      </c>
      <c r="G35" s="33">
        <v>4.6</v>
      </c>
      <c r="H35" s="33">
        <v>3.4</v>
      </c>
      <c r="I35" s="33">
        <v>2.3</v>
      </c>
      <c r="J35" s="33">
        <v>5.7</v>
      </c>
      <c r="K35" s="33">
        <v>1.2</v>
      </c>
    </row>
    <row r="36" spans="1:11" ht="14.25" customHeight="1">
      <c r="A36" s="43" t="s">
        <v>53</v>
      </c>
      <c r="B36" s="20"/>
      <c r="C36" s="35">
        <v>3.7</v>
      </c>
      <c r="D36" s="33">
        <v>3.6</v>
      </c>
      <c r="E36" s="33">
        <v>3.8</v>
      </c>
      <c r="F36" s="45" t="s">
        <v>78</v>
      </c>
      <c r="G36" s="33">
        <v>0.2</v>
      </c>
      <c r="H36" s="33">
        <v>2.7</v>
      </c>
      <c r="I36" s="33">
        <v>1.3</v>
      </c>
      <c r="J36" s="33">
        <v>6.3</v>
      </c>
      <c r="K36" s="33">
        <v>5.4</v>
      </c>
    </row>
    <row r="37" spans="1:11" ht="14.25" customHeight="1">
      <c r="A37" s="43" t="s">
        <v>54</v>
      </c>
      <c r="B37" s="20"/>
      <c r="C37" s="35">
        <v>3.6</v>
      </c>
      <c r="D37" s="33">
        <v>3.7</v>
      </c>
      <c r="E37" s="33">
        <v>3.5</v>
      </c>
      <c r="F37" s="36">
        <v>0.5</v>
      </c>
      <c r="G37" s="33">
        <v>4.7</v>
      </c>
      <c r="H37" s="33">
        <v>3.1</v>
      </c>
      <c r="I37" s="33">
        <v>3.2</v>
      </c>
      <c r="J37" s="33">
        <v>5.1</v>
      </c>
      <c r="K37" s="33">
        <v>1</v>
      </c>
    </row>
    <row r="38" spans="1:11" ht="14.25" customHeight="1">
      <c r="A38" s="43" t="s">
        <v>55</v>
      </c>
      <c r="B38" s="20"/>
      <c r="C38" s="35">
        <v>3.6</v>
      </c>
      <c r="D38" s="33">
        <v>3.2</v>
      </c>
      <c r="E38" s="33">
        <v>4.2</v>
      </c>
      <c r="F38" s="36">
        <v>2.1</v>
      </c>
      <c r="G38" s="33">
        <v>3.7</v>
      </c>
      <c r="H38" s="33">
        <v>2.7</v>
      </c>
      <c r="I38" s="33">
        <v>2</v>
      </c>
      <c r="J38" s="33">
        <v>6</v>
      </c>
      <c r="K38" s="33">
        <v>4.8</v>
      </c>
    </row>
    <row r="39" spans="1:11" ht="14.25" customHeight="1">
      <c r="A39" s="43" t="s">
        <v>56</v>
      </c>
      <c r="B39" s="20"/>
      <c r="C39" s="35">
        <v>3.6</v>
      </c>
      <c r="D39" s="33">
        <v>4.1</v>
      </c>
      <c r="E39" s="33">
        <v>2.9</v>
      </c>
      <c r="F39" s="36">
        <v>0.5</v>
      </c>
      <c r="G39" s="33">
        <v>2.5</v>
      </c>
      <c r="H39" s="33">
        <v>4.1</v>
      </c>
      <c r="I39" s="33">
        <v>2.8</v>
      </c>
      <c r="J39" s="33">
        <v>4.9</v>
      </c>
      <c r="K39" s="33">
        <v>4.2</v>
      </c>
    </row>
    <row r="40" spans="1:11" ht="14.25" customHeight="1">
      <c r="A40" s="43" t="s">
        <v>57</v>
      </c>
      <c r="B40" s="20"/>
      <c r="C40" s="35">
        <v>3.6</v>
      </c>
      <c r="D40" s="33">
        <v>3.7</v>
      </c>
      <c r="E40" s="33">
        <v>3.5</v>
      </c>
      <c r="F40" s="36">
        <v>0.6</v>
      </c>
      <c r="G40" s="33">
        <v>3.5</v>
      </c>
      <c r="H40" s="33">
        <v>3.9</v>
      </c>
      <c r="I40" s="33">
        <v>1.6</v>
      </c>
      <c r="J40" s="33">
        <v>6.2</v>
      </c>
      <c r="K40" s="33">
        <v>3.2</v>
      </c>
    </row>
    <row r="41" spans="1:11" ht="14.25" customHeight="1">
      <c r="A41" s="43" t="s">
        <v>58</v>
      </c>
      <c r="B41" s="20"/>
      <c r="C41" s="35">
        <v>3.6</v>
      </c>
      <c r="D41" s="33">
        <v>3.8</v>
      </c>
      <c r="E41" s="33">
        <v>3.4</v>
      </c>
      <c r="F41" s="36">
        <v>0.1</v>
      </c>
      <c r="G41" s="33">
        <v>2.4</v>
      </c>
      <c r="H41" s="33">
        <v>3.8</v>
      </c>
      <c r="I41" s="33">
        <v>1.2</v>
      </c>
      <c r="J41" s="33">
        <v>8.5</v>
      </c>
      <c r="K41" s="33">
        <v>5.3</v>
      </c>
    </row>
    <row r="42" spans="1:11" ht="14.25" customHeight="1">
      <c r="A42" s="43" t="s">
        <v>59</v>
      </c>
      <c r="B42" s="20"/>
      <c r="C42" s="35">
        <v>3.7</v>
      </c>
      <c r="D42" s="33">
        <v>3.2</v>
      </c>
      <c r="E42" s="33">
        <v>4.3</v>
      </c>
      <c r="F42" s="36">
        <v>1</v>
      </c>
      <c r="G42" s="33">
        <v>1.2</v>
      </c>
      <c r="H42" s="33">
        <v>3.5</v>
      </c>
      <c r="I42" s="33">
        <v>3.6</v>
      </c>
      <c r="J42" s="33">
        <v>7.9</v>
      </c>
      <c r="K42" s="33">
        <v>2.1</v>
      </c>
    </row>
    <row r="43" spans="1:11" ht="14.25" customHeight="1">
      <c r="A43" s="43" t="s">
        <v>60</v>
      </c>
      <c r="B43" s="20"/>
      <c r="C43" s="35">
        <v>3.6</v>
      </c>
      <c r="D43" s="33">
        <v>4.1</v>
      </c>
      <c r="E43" s="33">
        <v>3.1</v>
      </c>
      <c r="F43" s="36">
        <v>3</v>
      </c>
      <c r="G43" s="33">
        <v>3.8</v>
      </c>
      <c r="H43" s="33">
        <v>2.9</v>
      </c>
      <c r="I43" s="33">
        <v>3.3</v>
      </c>
      <c r="J43" s="33">
        <v>6.1</v>
      </c>
      <c r="K43" s="33">
        <v>1.3</v>
      </c>
    </row>
    <row r="44" spans="1:11" ht="14.25" customHeight="1">
      <c r="A44" s="43" t="s">
        <v>61</v>
      </c>
      <c r="B44" s="20"/>
      <c r="C44" s="35">
        <v>3.5</v>
      </c>
      <c r="D44" s="33">
        <v>2.4</v>
      </c>
      <c r="E44" s="33">
        <v>4.8</v>
      </c>
      <c r="F44" s="36">
        <v>10.1</v>
      </c>
      <c r="G44" s="33">
        <v>5</v>
      </c>
      <c r="H44" s="33">
        <v>2.4</v>
      </c>
      <c r="I44" s="33">
        <v>0.6</v>
      </c>
      <c r="J44" s="33">
        <v>4.3</v>
      </c>
      <c r="K44" s="33">
        <v>4.7</v>
      </c>
    </row>
    <row r="45" spans="1:11" ht="14.25" customHeight="1">
      <c r="A45" s="43" t="s">
        <v>62</v>
      </c>
      <c r="B45" s="20"/>
      <c r="C45" s="35">
        <v>3.8</v>
      </c>
      <c r="D45" s="33">
        <v>2.4</v>
      </c>
      <c r="E45" s="33">
        <v>5.4</v>
      </c>
      <c r="F45" s="36">
        <v>0.7</v>
      </c>
      <c r="G45" s="33">
        <v>1.6</v>
      </c>
      <c r="H45" s="33">
        <v>5.2</v>
      </c>
      <c r="I45" s="33">
        <v>1.5</v>
      </c>
      <c r="J45" s="33">
        <v>5.1</v>
      </c>
      <c r="K45" s="33">
        <v>2.3</v>
      </c>
    </row>
    <row r="46" spans="1:11" ht="14.25" customHeight="1">
      <c r="A46" s="43" t="s">
        <v>63</v>
      </c>
      <c r="B46" s="20"/>
      <c r="C46" s="35">
        <v>3.8</v>
      </c>
      <c r="D46" s="33">
        <v>3.8</v>
      </c>
      <c r="E46" s="33">
        <v>3.8</v>
      </c>
      <c r="F46" s="36">
        <v>0.2</v>
      </c>
      <c r="G46" s="33">
        <v>2.2</v>
      </c>
      <c r="H46" s="33">
        <v>2.8</v>
      </c>
      <c r="I46" s="33">
        <v>3</v>
      </c>
      <c r="J46" s="33">
        <v>6.6</v>
      </c>
      <c r="K46" s="33">
        <v>1.5</v>
      </c>
    </row>
    <row r="47" spans="1:11" ht="14.25" customHeight="1">
      <c r="A47" s="43" t="s">
        <v>64</v>
      </c>
      <c r="B47" s="20"/>
      <c r="C47" s="35">
        <v>3.6</v>
      </c>
      <c r="D47" s="33">
        <v>4.6</v>
      </c>
      <c r="E47" s="33">
        <v>2.4</v>
      </c>
      <c r="F47" s="36">
        <v>8.7</v>
      </c>
      <c r="G47" s="45" t="s">
        <v>78</v>
      </c>
      <c r="H47" s="33">
        <v>3.4</v>
      </c>
      <c r="I47" s="33">
        <v>4.2</v>
      </c>
      <c r="J47" s="33">
        <v>4</v>
      </c>
      <c r="K47" s="33">
        <v>3.1</v>
      </c>
    </row>
    <row r="48" spans="1:11" ht="14.25" customHeight="1">
      <c r="A48" s="43" t="s">
        <v>65</v>
      </c>
      <c r="B48" s="20"/>
      <c r="C48" s="35">
        <v>3.6</v>
      </c>
      <c r="D48" s="33">
        <v>4</v>
      </c>
      <c r="E48" s="33">
        <v>3.1</v>
      </c>
      <c r="F48" s="45" t="s">
        <v>78</v>
      </c>
      <c r="G48" s="33">
        <v>11.9</v>
      </c>
      <c r="H48" s="33">
        <v>2.7</v>
      </c>
      <c r="I48" s="33">
        <v>2.1</v>
      </c>
      <c r="J48" s="33">
        <v>4.5</v>
      </c>
      <c r="K48" s="33">
        <v>2.1</v>
      </c>
    </row>
    <row r="49" spans="1:11" ht="21" customHeight="1">
      <c r="A49" s="44" t="s">
        <v>66</v>
      </c>
      <c r="B49" s="20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4.25" customHeight="1">
      <c r="A50" s="43" t="s">
        <v>67</v>
      </c>
      <c r="B50" s="20"/>
      <c r="C50" s="35">
        <v>1.3</v>
      </c>
      <c r="D50" s="33">
        <v>0.7</v>
      </c>
      <c r="E50" s="33">
        <v>2</v>
      </c>
      <c r="F50" s="46">
        <v>0.6</v>
      </c>
      <c r="G50" s="46"/>
      <c r="H50" s="33">
        <v>2.4</v>
      </c>
      <c r="I50" s="45" t="s">
        <v>78</v>
      </c>
      <c r="J50" s="46">
        <v>1</v>
      </c>
      <c r="K50" s="46"/>
    </row>
    <row r="51" spans="1:11" ht="14.25" customHeight="1">
      <c r="A51" s="43" t="s">
        <v>68</v>
      </c>
      <c r="B51" s="20"/>
      <c r="C51" s="35">
        <v>0.2</v>
      </c>
      <c r="D51" s="33">
        <v>0.2</v>
      </c>
      <c r="E51" s="33">
        <v>0.2</v>
      </c>
      <c r="F51" s="46">
        <v>0.1</v>
      </c>
      <c r="G51" s="46"/>
      <c r="H51" s="45" t="s">
        <v>78</v>
      </c>
      <c r="I51" s="45" t="s">
        <v>78</v>
      </c>
      <c r="J51" s="46">
        <v>0.4</v>
      </c>
      <c r="K51" s="46"/>
    </row>
    <row r="52" spans="1:11" ht="4.5" customHeight="1">
      <c r="A52" s="9"/>
      <c r="B52" s="10"/>
      <c r="C52" s="11"/>
      <c r="D52" s="11"/>
      <c r="E52" s="11"/>
      <c r="F52" s="11"/>
      <c r="G52" s="11"/>
      <c r="H52" s="11"/>
      <c r="I52" s="12"/>
      <c r="J52" s="12"/>
      <c r="K52" s="13"/>
    </row>
    <row r="53" spans="1:11" ht="3" customHeight="1">
      <c r="A53" s="25"/>
      <c r="B53" s="26"/>
      <c r="C53" s="27"/>
      <c r="D53" s="27"/>
      <c r="E53" s="27"/>
      <c r="F53" s="27"/>
      <c r="G53" s="27"/>
      <c r="H53" s="27"/>
      <c r="I53" s="28"/>
      <c r="J53" s="28"/>
      <c r="K53" s="29"/>
    </row>
    <row r="54" s="30" customFormat="1" ht="12" customHeight="1">
      <c r="A54" s="23" t="s">
        <v>71</v>
      </c>
    </row>
    <row r="55" spans="1:8" s="30" customFormat="1" ht="12" customHeight="1">
      <c r="A55" s="23" t="s">
        <v>72</v>
      </c>
      <c r="B55" s="17"/>
      <c r="C55" s="17"/>
      <c r="D55" s="17"/>
      <c r="E55" s="17"/>
      <c r="F55" s="17"/>
      <c r="G55" s="17"/>
      <c r="H55" s="17"/>
    </row>
    <row r="56" s="17" customFormat="1" ht="12" customHeight="1">
      <c r="A56" s="17" t="s">
        <v>73</v>
      </c>
    </row>
    <row r="57" s="17" customFormat="1" ht="12" customHeight="1">
      <c r="A57" s="17" t="s">
        <v>74</v>
      </c>
    </row>
  </sheetData>
  <sheetProtection/>
  <mergeCells count="22">
    <mergeCell ref="J13:K13"/>
    <mergeCell ref="J14:K14"/>
    <mergeCell ref="J50:K50"/>
    <mergeCell ref="J12:K12"/>
    <mergeCell ref="G10:G11"/>
    <mergeCell ref="H10:H11"/>
    <mergeCell ref="I10:I11"/>
    <mergeCell ref="A5:K5"/>
    <mergeCell ref="A8:B11"/>
    <mergeCell ref="J10:J11"/>
    <mergeCell ref="K10:K11"/>
    <mergeCell ref="A6:K6"/>
    <mergeCell ref="F51:G51"/>
    <mergeCell ref="J51:K51"/>
    <mergeCell ref="J15:K15"/>
    <mergeCell ref="J17:K17"/>
    <mergeCell ref="C8:C11"/>
    <mergeCell ref="D8:D11"/>
    <mergeCell ref="E8:E11"/>
    <mergeCell ref="F10:F11"/>
    <mergeCell ref="F8:K9"/>
    <mergeCell ref="F50:G50"/>
  </mergeCells>
  <printOptions/>
  <pageMargins left="0.6299212598425197" right="0.6299212598425197" top="0.3937007874015748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A5" sqref="A5:M5"/>
    </sheetView>
  </sheetViews>
  <sheetFormatPr defaultColWidth="9.00390625" defaultRowHeight="16.5"/>
  <cols>
    <col min="1" max="1" width="11.625" style="3" customWidth="1"/>
    <col min="2" max="2" width="1.625" style="3" customWidth="1"/>
    <col min="3" max="13" width="6.875" style="3" customWidth="1"/>
    <col min="14" max="16384" width="9.00390625" style="3" customWidth="1"/>
  </cols>
  <sheetData>
    <row r="1" spans="1:13" s="17" customFormat="1" ht="10.5" customHeight="1">
      <c r="A1" s="17" t="s">
        <v>21</v>
      </c>
      <c r="D1" s="37"/>
      <c r="M1" s="37">
        <v>19</v>
      </c>
    </row>
    <row r="2" spans="4:13" s="17" customFormat="1" ht="10.5" customHeight="1">
      <c r="D2" s="37"/>
      <c r="M2" s="37"/>
    </row>
    <row r="3" spans="4:13" s="17" customFormat="1" ht="10.5" customHeight="1">
      <c r="D3" s="37"/>
      <c r="M3" s="37"/>
    </row>
    <row r="4" spans="4:13" ht="13.5" customHeight="1">
      <c r="D4" s="4"/>
      <c r="M4" s="4"/>
    </row>
    <row r="5" spans="1:13" s="5" customFormat="1" ht="36" customHeight="1">
      <c r="A5" s="56" t="s">
        <v>41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s="6" customFormat="1" ht="15.75" customHeight="1">
      <c r="A6" s="60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s="8" customFormat="1" ht="15.75" customHeight="1">
      <c r="A7" s="7"/>
      <c r="M7" s="24" t="s">
        <v>1</v>
      </c>
    </row>
    <row r="8" spans="1:13" ht="15.75" customHeight="1">
      <c r="A8" s="57" t="s">
        <v>69</v>
      </c>
      <c r="B8" s="58"/>
      <c r="C8" s="62" t="s">
        <v>22</v>
      </c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3" ht="15.75" customHeight="1">
      <c r="A9" s="59"/>
      <c r="B9" s="58"/>
      <c r="C9" s="63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ht="15.75" customHeight="1">
      <c r="A10" s="59"/>
      <c r="B10" s="58"/>
      <c r="C10" s="48" t="s">
        <v>23</v>
      </c>
      <c r="D10" s="48" t="s">
        <v>24</v>
      </c>
      <c r="E10" s="48" t="s">
        <v>25</v>
      </c>
      <c r="F10" s="48" t="s">
        <v>26</v>
      </c>
      <c r="G10" s="48" t="s">
        <v>27</v>
      </c>
      <c r="H10" s="48" t="s">
        <v>28</v>
      </c>
      <c r="I10" s="48" t="s">
        <v>29</v>
      </c>
      <c r="J10" s="48" t="s">
        <v>30</v>
      </c>
      <c r="K10" s="48" t="s">
        <v>31</v>
      </c>
      <c r="L10" s="48" t="s">
        <v>32</v>
      </c>
      <c r="M10" s="62" t="s">
        <v>33</v>
      </c>
    </row>
    <row r="11" spans="1:13" ht="15.75" customHeight="1">
      <c r="A11" s="59"/>
      <c r="B11" s="58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63"/>
    </row>
    <row r="12" spans="1:13" ht="18" customHeight="1">
      <c r="A12" s="21" t="s">
        <v>34</v>
      </c>
      <c r="B12" s="20"/>
      <c r="C12" s="34">
        <v>3.951191565800315</v>
      </c>
      <c r="D12" s="34">
        <v>3.7692322003311576</v>
      </c>
      <c r="E12" s="34">
        <v>1.5421649173074485</v>
      </c>
      <c r="F12" s="34">
        <v>0.6369170429094805</v>
      </c>
      <c r="G12" s="34">
        <v>0.3799506048911563</v>
      </c>
      <c r="H12" s="34">
        <v>0.4269552082369986</v>
      </c>
      <c r="I12" s="34">
        <v>0.4266400405244033</v>
      </c>
      <c r="J12" s="34">
        <v>0.81704910543381</v>
      </c>
      <c r="K12" s="34">
        <v>0.7613832889010982</v>
      </c>
      <c r="L12" s="34">
        <v>0.43083159357850503</v>
      </c>
      <c r="M12" s="34">
        <v>0.16521310902476607</v>
      </c>
    </row>
    <row r="13" spans="1:13" ht="15.75" customHeight="1">
      <c r="A13" s="19" t="s">
        <v>35</v>
      </c>
      <c r="B13" s="20"/>
      <c r="C13" s="33">
        <v>3.747998688296908</v>
      </c>
      <c r="D13" s="33">
        <v>3.498033331981672</v>
      </c>
      <c r="E13" s="34">
        <v>1.1187339470355877</v>
      </c>
      <c r="F13" s="34">
        <v>0.5020240180255813</v>
      </c>
      <c r="G13" s="34">
        <v>0.40488930872959983</v>
      </c>
      <c r="H13" s="34">
        <v>0.3534131178165721</v>
      </c>
      <c r="I13" s="34">
        <v>0.33669294737092376</v>
      </c>
      <c r="J13" s="34">
        <v>0.44220481430483394</v>
      </c>
      <c r="K13" s="34">
        <v>0.3810482616026219</v>
      </c>
      <c r="L13" s="34">
        <v>0.1727991391084806</v>
      </c>
      <c r="M13" s="34">
        <v>0.04469540084325322</v>
      </c>
    </row>
    <row r="14" spans="1:13" ht="15.75" customHeight="1">
      <c r="A14" s="19" t="s">
        <v>36</v>
      </c>
      <c r="B14" s="20"/>
      <c r="C14" s="33">
        <v>4.9253370084418835</v>
      </c>
      <c r="D14" s="33">
        <v>4.411672481671536</v>
      </c>
      <c r="E14" s="34">
        <v>1.9090234190456907</v>
      </c>
      <c r="F14" s="34">
        <v>0.9064845445167715</v>
      </c>
      <c r="G14" s="34">
        <v>0.7601520767049224</v>
      </c>
      <c r="H14" s="34">
        <v>0.6223827723932548</v>
      </c>
      <c r="I14" s="34">
        <v>0.488052075939816</v>
      </c>
      <c r="J14" s="34">
        <v>0.5456108558545705</v>
      </c>
      <c r="K14" s="34">
        <v>0.41451435047270624</v>
      </c>
      <c r="L14" s="34">
        <v>0.23442699812130535</v>
      </c>
      <c r="M14" s="34">
        <v>0.11158379245414604</v>
      </c>
    </row>
    <row r="15" spans="1:13" ht="15.75" customHeight="1">
      <c r="A15" s="19" t="s">
        <v>37</v>
      </c>
      <c r="B15" s="20"/>
      <c r="C15" s="33">
        <v>13.638210226118607</v>
      </c>
      <c r="D15" s="33">
        <v>9.647618647912433</v>
      </c>
      <c r="E15" s="34">
        <v>5.461385462787453</v>
      </c>
      <c r="F15" s="34">
        <v>4.186738716993413</v>
      </c>
      <c r="G15" s="34">
        <v>3.7166871106338677</v>
      </c>
      <c r="H15" s="34">
        <v>3.3579993100097862</v>
      </c>
      <c r="I15" s="34">
        <v>3.343843996330762</v>
      </c>
      <c r="J15" s="34">
        <v>3.0838912419729474</v>
      </c>
      <c r="K15" s="34">
        <v>2.4108315651207435</v>
      </c>
      <c r="L15" s="34">
        <v>1.3261098388672798</v>
      </c>
      <c r="M15" s="34">
        <v>0.05665603491690447</v>
      </c>
    </row>
    <row r="16" spans="1:13" ht="15.75" customHeight="1">
      <c r="A16" s="19" t="s">
        <v>16</v>
      </c>
      <c r="B16" s="20"/>
      <c r="C16" s="33">
        <v>11.217038979047949</v>
      </c>
      <c r="D16" s="33">
        <v>12.711150146062849</v>
      </c>
      <c r="E16" s="34">
        <v>7.109362459967439</v>
      </c>
      <c r="F16" s="34">
        <v>4.3151231168770465</v>
      </c>
      <c r="G16" s="34">
        <v>3.316060097487914</v>
      </c>
      <c r="H16" s="34">
        <v>3.0160013525790776</v>
      </c>
      <c r="I16" s="34">
        <v>2.989958560761093</v>
      </c>
      <c r="J16" s="34">
        <v>2.6603102522317967</v>
      </c>
      <c r="K16" s="34">
        <v>2.4425834749819275</v>
      </c>
      <c r="L16" s="34">
        <v>1.5689042330651886</v>
      </c>
      <c r="M16" s="34">
        <v>0.15452348503655366</v>
      </c>
    </row>
    <row r="17" spans="1:13" ht="6" customHeight="1">
      <c r="A17" s="22" t="s">
        <v>2</v>
      </c>
      <c r="B17" s="20"/>
      <c r="C17" s="33"/>
      <c r="D17" s="33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5.75" customHeight="1">
      <c r="A18" s="19" t="s">
        <v>17</v>
      </c>
      <c r="B18" s="20"/>
      <c r="C18" s="33">
        <v>9.648835431584532</v>
      </c>
      <c r="D18" s="33">
        <v>13.748467869591272</v>
      </c>
      <c r="E18" s="34">
        <v>7.1135063407327195</v>
      </c>
      <c r="F18" s="34">
        <v>4.203556641356039</v>
      </c>
      <c r="G18" s="34">
        <v>3.3673808628933406</v>
      </c>
      <c r="H18" s="34">
        <v>2.506727232656013</v>
      </c>
      <c r="I18" s="34">
        <v>2.587366003375713</v>
      </c>
      <c r="J18" s="34">
        <v>2.258329222441735</v>
      </c>
      <c r="K18" s="34">
        <v>2.1454548366541704</v>
      </c>
      <c r="L18" s="34">
        <v>1.3233259577382912</v>
      </c>
      <c r="M18" s="34">
        <v>0.1434870542791028</v>
      </c>
    </row>
    <row r="19" spans="1:13" ht="15.75" customHeight="1">
      <c r="A19" s="19" t="s">
        <v>18</v>
      </c>
      <c r="B19" s="20"/>
      <c r="C19" s="33">
        <v>8.783290844556655</v>
      </c>
      <c r="D19" s="33">
        <v>13.248411146659054</v>
      </c>
      <c r="E19" s="34">
        <v>6.83713025459143</v>
      </c>
      <c r="F19" s="34">
        <v>4.039628673815876</v>
      </c>
      <c r="G19" s="34">
        <v>3.2613634734521413</v>
      </c>
      <c r="H19" s="34">
        <v>2.584972356866597</v>
      </c>
      <c r="I19" s="34">
        <v>2.3738242771001317</v>
      </c>
      <c r="J19" s="34">
        <v>2.123664902699947</v>
      </c>
      <c r="K19" s="34">
        <v>2.0397673327294754</v>
      </c>
      <c r="L19" s="34">
        <v>1.2259548899907406</v>
      </c>
      <c r="M19" s="34">
        <v>0.10061378619359944</v>
      </c>
    </row>
    <row r="20" spans="1:13" ht="15.75" customHeight="1">
      <c r="A20" s="19" t="s">
        <v>19</v>
      </c>
      <c r="B20" s="20"/>
      <c r="C20" s="33">
        <v>8.630502125207117</v>
      </c>
      <c r="D20" s="33">
        <v>12.592516579227542</v>
      </c>
      <c r="E20" s="34">
        <v>6.551443598137128</v>
      </c>
      <c r="F20" s="34">
        <v>3.9746650403185617</v>
      </c>
      <c r="G20" s="34">
        <v>3.1441340592615203</v>
      </c>
      <c r="H20" s="34">
        <v>2.370047099919928</v>
      </c>
      <c r="I20" s="34">
        <v>2.358248737004576</v>
      </c>
      <c r="J20" s="34">
        <v>2.0633775195651243</v>
      </c>
      <c r="K20" s="34">
        <v>1.7643753193541638</v>
      </c>
      <c r="L20" s="34">
        <v>1.162790697674419</v>
      </c>
      <c r="M20" s="34">
        <v>0.1431299612073949</v>
      </c>
    </row>
    <row r="21" spans="1:13" ht="15.75" customHeight="1">
      <c r="A21" s="19" t="s">
        <v>20</v>
      </c>
      <c r="B21" s="20"/>
      <c r="C21" s="33">
        <v>8.941349348326092</v>
      </c>
      <c r="D21" s="33">
        <v>12.618976855239724</v>
      </c>
      <c r="E21" s="34">
        <v>6.760170006071645</v>
      </c>
      <c r="F21" s="34">
        <v>3.787170075852008</v>
      </c>
      <c r="G21" s="34">
        <v>3.4071257872727245</v>
      </c>
      <c r="H21" s="34">
        <v>2.6641723264507453</v>
      </c>
      <c r="I21" s="34">
        <v>2.5084046403084517</v>
      </c>
      <c r="J21" s="34">
        <v>2.1486209457861416</v>
      </c>
      <c r="K21" s="34">
        <v>1.9162171906772218</v>
      </c>
      <c r="L21" s="34">
        <v>1.6331102632610421</v>
      </c>
      <c r="M21" s="34">
        <v>0.17402670729868014</v>
      </c>
    </row>
    <row r="22" spans="1:13" ht="15.75" customHeight="1">
      <c r="A22" s="19" t="s">
        <v>38</v>
      </c>
      <c r="B22" s="20"/>
      <c r="C22" s="33">
        <v>8.773877363067486</v>
      </c>
      <c r="D22" s="33">
        <v>12.379738243269053</v>
      </c>
      <c r="E22" s="34">
        <v>6.58389076922968</v>
      </c>
      <c r="F22" s="34">
        <v>3.5274660182471678</v>
      </c>
      <c r="G22" s="34">
        <v>3.2622430596202845</v>
      </c>
      <c r="H22" s="34">
        <v>2.6288853650120387</v>
      </c>
      <c r="I22" s="34">
        <v>2.257792879501428</v>
      </c>
      <c r="J22" s="34">
        <v>2.048139477501008</v>
      </c>
      <c r="K22" s="34">
        <v>1.6539646836864046</v>
      </c>
      <c r="L22" s="34">
        <v>1.7074362535531455</v>
      </c>
      <c r="M22" s="34">
        <v>0.1150477282668225</v>
      </c>
    </row>
    <row r="23" spans="1:13" ht="21.75" customHeight="1">
      <c r="A23" s="19" t="s">
        <v>40</v>
      </c>
      <c r="B23" s="20"/>
      <c r="C23" s="33">
        <v>8.458481998053843</v>
      </c>
      <c r="D23" s="33">
        <v>11.982656495453337</v>
      </c>
      <c r="E23" s="34">
        <v>6.372315136570722</v>
      </c>
      <c r="F23" s="34">
        <v>3.38930467278423</v>
      </c>
      <c r="G23" s="34">
        <v>3.368099585215376</v>
      </c>
      <c r="H23" s="34">
        <v>2.556870334108432</v>
      </c>
      <c r="I23" s="34">
        <v>2.1978073378740386</v>
      </c>
      <c r="J23" s="34">
        <v>2.0284790197848954</v>
      </c>
      <c r="K23" s="34">
        <v>1.683731855688731</v>
      </c>
      <c r="L23" s="38">
        <v>1.9678671462410184</v>
      </c>
      <c r="M23" s="34">
        <v>0.1414235689324123</v>
      </c>
    </row>
    <row r="24" spans="1:13" ht="15.75" customHeight="1">
      <c r="A24" s="19" t="s">
        <v>42</v>
      </c>
      <c r="B24" s="20"/>
      <c r="C24" s="33">
        <v>9.22</v>
      </c>
      <c r="D24" s="33">
        <v>12.27</v>
      </c>
      <c r="E24" s="34">
        <v>6.57</v>
      </c>
      <c r="F24" s="34">
        <v>3.22</v>
      </c>
      <c r="G24" s="34">
        <v>3.18</v>
      </c>
      <c r="H24" s="34">
        <v>2.79</v>
      </c>
      <c r="I24" s="34">
        <v>1.99</v>
      </c>
      <c r="J24" s="34">
        <v>2.02</v>
      </c>
      <c r="K24" s="34">
        <v>1.65</v>
      </c>
      <c r="L24" s="38">
        <v>2.14</v>
      </c>
      <c r="M24" s="34">
        <v>0.34</v>
      </c>
    </row>
    <row r="25" spans="1:13" ht="15.75" customHeight="1">
      <c r="A25" s="19" t="s">
        <v>44</v>
      </c>
      <c r="B25" s="20"/>
      <c r="C25" s="33">
        <v>8.18</v>
      </c>
      <c r="D25" s="33">
        <v>12.06</v>
      </c>
      <c r="E25" s="34">
        <v>6.5</v>
      </c>
      <c r="F25" s="34">
        <v>3.67</v>
      </c>
      <c r="G25" s="34">
        <v>3.1</v>
      </c>
      <c r="H25" s="34">
        <v>2.84</v>
      </c>
      <c r="I25" s="34">
        <v>2.39</v>
      </c>
      <c r="J25" s="34">
        <v>2.33</v>
      </c>
      <c r="K25" s="34">
        <v>2.1</v>
      </c>
      <c r="L25" s="38">
        <v>2.33</v>
      </c>
      <c r="M25" s="34">
        <v>0.39</v>
      </c>
    </row>
    <row r="26" spans="1:13" ht="15.75" customHeight="1">
      <c r="A26" s="19" t="s">
        <v>70</v>
      </c>
      <c r="B26" s="20"/>
      <c r="C26" s="33">
        <v>8.73</v>
      </c>
      <c r="D26" s="33">
        <v>12.52</v>
      </c>
      <c r="E26" s="34">
        <v>6.59</v>
      </c>
      <c r="F26" s="34">
        <v>3.78</v>
      </c>
      <c r="G26" s="34">
        <v>3.01</v>
      </c>
      <c r="H26" s="34">
        <v>2.84</v>
      </c>
      <c r="I26" s="34">
        <v>2.73</v>
      </c>
      <c r="J26" s="34">
        <v>2.53</v>
      </c>
      <c r="K26" s="34">
        <v>2.4</v>
      </c>
      <c r="L26" s="38">
        <v>2.23</v>
      </c>
      <c r="M26" s="34">
        <v>0.82</v>
      </c>
    </row>
    <row r="27" spans="1:13" ht="15.75" customHeight="1">
      <c r="A27" s="19" t="s">
        <v>77</v>
      </c>
      <c r="B27" s="20"/>
      <c r="C27" s="33">
        <v>8.72</v>
      </c>
      <c r="D27" s="33">
        <v>12.36</v>
      </c>
      <c r="E27" s="34">
        <v>6.13</v>
      </c>
      <c r="F27" s="34">
        <v>3.7</v>
      </c>
      <c r="G27" s="34">
        <v>2.86</v>
      </c>
      <c r="H27" s="34">
        <v>2.51</v>
      </c>
      <c r="I27" s="34">
        <v>2.48</v>
      </c>
      <c r="J27" s="34">
        <v>2.21</v>
      </c>
      <c r="K27" s="34">
        <v>2.26</v>
      </c>
      <c r="L27" s="38">
        <v>1.87</v>
      </c>
      <c r="M27" s="34">
        <v>0.61</v>
      </c>
    </row>
    <row r="28" spans="1:11" ht="14.25" customHeight="1">
      <c r="A28" s="41" t="s">
        <v>45</v>
      </c>
      <c r="B28" s="20"/>
      <c r="C28" s="42"/>
      <c r="D28" s="42"/>
      <c r="E28" s="42"/>
      <c r="F28" s="42"/>
      <c r="G28" s="42"/>
      <c r="H28" s="42"/>
      <c r="I28" s="42"/>
      <c r="J28" s="42"/>
      <c r="K28" s="42"/>
    </row>
    <row r="29" spans="1:13" ht="14.25" customHeight="1">
      <c r="A29" s="43" t="s">
        <v>46</v>
      </c>
      <c r="B29" s="20"/>
      <c r="C29" s="33">
        <v>5.1</v>
      </c>
      <c r="D29" s="33">
        <v>13.4</v>
      </c>
      <c r="E29" s="34">
        <v>5.6</v>
      </c>
      <c r="F29" s="34">
        <v>4.7</v>
      </c>
      <c r="G29" s="34">
        <v>3.4</v>
      </c>
      <c r="H29" s="34">
        <v>2.2</v>
      </c>
      <c r="I29" s="34">
        <v>2.6</v>
      </c>
      <c r="J29" s="34">
        <v>2</v>
      </c>
      <c r="K29" s="34">
        <v>1.8</v>
      </c>
      <c r="L29" s="38">
        <v>1.4</v>
      </c>
      <c r="M29" s="34">
        <v>0.7</v>
      </c>
    </row>
    <row r="30" spans="1:13" ht="14.25" customHeight="1">
      <c r="A30" s="43" t="s">
        <v>47</v>
      </c>
      <c r="B30" s="20"/>
      <c r="C30" s="33">
        <v>2.1</v>
      </c>
      <c r="D30" s="33">
        <v>15.3</v>
      </c>
      <c r="E30" s="34">
        <v>7.5</v>
      </c>
      <c r="F30" s="34">
        <v>3.9</v>
      </c>
      <c r="G30" s="34">
        <v>2.5</v>
      </c>
      <c r="H30" s="34">
        <v>2.6</v>
      </c>
      <c r="I30" s="34">
        <v>2.6</v>
      </c>
      <c r="J30" s="34">
        <v>1.5</v>
      </c>
      <c r="K30" s="34">
        <v>1.9</v>
      </c>
      <c r="L30" s="38">
        <v>1.1</v>
      </c>
      <c r="M30" s="34">
        <v>0.6</v>
      </c>
    </row>
    <row r="31" spans="1:13" ht="14.25" customHeight="1">
      <c r="A31" s="43" t="s">
        <v>48</v>
      </c>
      <c r="B31" s="20"/>
      <c r="C31" s="33">
        <v>3.6</v>
      </c>
      <c r="D31" s="33">
        <v>12.2</v>
      </c>
      <c r="E31" s="34">
        <v>6</v>
      </c>
      <c r="F31" s="34">
        <v>2.5</v>
      </c>
      <c r="G31" s="34">
        <v>2.4</v>
      </c>
      <c r="H31" s="34">
        <v>2.1</v>
      </c>
      <c r="I31" s="34">
        <v>3.3</v>
      </c>
      <c r="J31" s="34">
        <v>2.4</v>
      </c>
      <c r="K31" s="34">
        <v>3</v>
      </c>
      <c r="L31" s="38">
        <v>2.8</v>
      </c>
      <c r="M31" s="34">
        <v>1.4</v>
      </c>
    </row>
    <row r="32" spans="1:13" ht="14.25" customHeight="1">
      <c r="A32" s="43" t="s">
        <v>49</v>
      </c>
      <c r="B32" s="20"/>
      <c r="C32" s="33">
        <v>6.6</v>
      </c>
      <c r="D32" s="33">
        <v>12.7</v>
      </c>
      <c r="E32" s="34">
        <v>5.3</v>
      </c>
      <c r="F32" s="34">
        <v>3.1</v>
      </c>
      <c r="G32" s="34">
        <v>3.8</v>
      </c>
      <c r="H32" s="34">
        <v>2.8</v>
      </c>
      <c r="I32" s="34">
        <v>2.3</v>
      </c>
      <c r="J32" s="34">
        <v>1.7</v>
      </c>
      <c r="K32" s="34">
        <v>2.1</v>
      </c>
      <c r="L32" s="38">
        <v>2.4</v>
      </c>
      <c r="M32" s="34">
        <v>0.1</v>
      </c>
    </row>
    <row r="33" spans="1:13" ht="14.25" customHeight="1">
      <c r="A33" s="43" t="s">
        <v>50</v>
      </c>
      <c r="B33" s="20"/>
      <c r="C33" s="33">
        <v>17.6</v>
      </c>
      <c r="D33" s="33">
        <v>11.2</v>
      </c>
      <c r="E33" s="34">
        <v>7</v>
      </c>
      <c r="F33" s="34">
        <v>3</v>
      </c>
      <c r="G33" s="34">
        <v>2.2</v>
      </c>
      <c r="H33" s="34">
        <v>1.7</v>
      </c>
      <c r="I33" s="34">
        <v>3.4</v>
      </c>
      <c r="J33" s="34">
        <v>2.9</v>
      </c>
      <c r="K33" s="34">
        <v>2.9</v>
      </c>
      <c r="L33" s="38">
        <v>2.8</v>
      </c>
      <c r="M33" s="34">
        <v>0.4</v>
      </c>
    </row>
    <row r="34" spans="1:13" ht="14.25" customHeight="1">
      <c r="A34" s="43" t="s">
        <v>51</v>
      </c>
      <c r="B34" s="20"/>
      <c r="C34" s="33">
        <v>7.8</v>
      </c>
      <c r="D34" s="33">
        <v>10.1</v>
      </c>
      <c r="E34" s="34">
        <v>6.3</v>
      </c>
      <c r="F34" s="34">
        <v>3.9</v>
      </c>
      <c r="G34" s="34">
        <v>1.8</v>
      </c>
      <c r="H34" s="34">
        <v>3.3</v>
      </c>
      <c r="I34" s="34">
        <v>2.6</v>
      </c>
      <c r="J34" s="34">
        <v>3.1</v>
      </c>
      <c r="K34" s="34">
        <v>2.2</v>
      </c>
      <c r="L34" s="38">
        <v>2.5</v>
      </c>
      <c r="M34" s="34">
        <v>0.7</v>
      </c>
    </row>
    <row r="35" spans="1:13" ht="14.25" customHeight="1">
      <c r="A35" s="43" t="s">
        <v>52</v>
      </c>
      <c r="B35" s="20"/>
      <c r="C35" s="33">
        <v>4.2</v>
      </c>
      <c r="D35" s="33">
        <v>9.6</v>
      </c>
      <c r="E35" s="34">
        <v>7</v>
      </c>
      <c r="F35" s="34">
        <v>6.9</v>
      </c>
      <c r="G35" s="34">
        <v>1.5</v>
      </c>
      <c r="H35" s="34">
        <v>2.3</v>
      </c>
      <c r="I35" s="34">
        <v>1.6</v>
      </c>
      <c r="J35" s="34">
        <v>2.7</v>
      </c>
      <c r="K35" s="34">
        <v>2.1</v>
      </c>
      <c r="L35" s="38">
        <v>0.7</v>
      </c>
      <c r="M35" s="34">
        <v>0.3</v>
      </c>
    </row>
    <row r="36" spans="1:13" ht="14.25" customHeight="1">
      <c r="A36" s="43" t="s">
        <v>53</v>
      </c>
      <c r="B36" s="20"/>
      <c r="C36" s="33">
        <v>7.8</v>
      </c>
      <c r="D36" s="33">
        <v>10.3</v>
      </c>
      <c r="E36" s="34">
        <v>7.7</v>
      </c>
      <c r="F36" s="34">
        <v>7.5</v>
      </c>
      <c r="G36" s="34">
        <v>3.1</v>
      </c>
      <c r="H36" s="34">
        <v>2</v>
      </c>
      <c r="I36" s="34">
        <v>1</v>
      </c>
      <c r="J36" s="34">
        <v>0.4</v>
      </c>
      <c r="K36" s="34">
        <v>0.1</v>
      </c>
      <c r="L36" s="45" t="s">
        <v>78</v>
      </c>
      <c r="M36" s="45" t="s">
        <v>78</v>
      </c>
    </row>
    <row r="37" spans="1:13" ht="14.25" customHeight="1">
      <c r="A37" s="43" t="s">
        <v>54</v>
      </c>
      <c r="B37" s="20"/>
      <c r="C37" s="45" t="s">
        <v>78</v>
      </c>
      <c r="D37" s="33">
        <v>9.8</v>
      </c>
      <c r="E37" s="34">
        <v>5</v>
      </c>
      <c r="F37" s="34">
        <v>2.5</v>
      </c>
      <c r="G37" s="34">
        <v>2.8</v>
      </c>
      <c r="H37" s="34">
        <v>4</v>
      </c>
      <c r="I37" s="34">
        <v>1.8</v>
      </c>
      <c r="J37" s="34">
        <v>3.5</v>
      </c>
      <c r="K37" s="34">
        <v>3.6</v>
      </c>
      <c r="L37" s="38">
        <v>1.4</v>
      </c>
      <c r="M37" s="34">
        <v>2.5</v>
      </c>
    </row>
    <row r="38" spans="1:13" ht="14.25" customHeight="1">
      <c r="A38" s="43" t="s">
        <v>55</v>
      </c>
      <c r="B38" s="20"/>
      <c r="C38" s="33">
        <v>10.9</v>
      </c>
      <c r="D38" s="33">
        <v>10.7</v>
      </c>
      <c r="E38" s="34">
        <v>7.1</v>
      </c>
      <c r="F38" s="34">
        <v>2</v>
      </c>
      <c r="G38" s="34">
        <v>4.1</v>
      </c>
      <c r="H38" s="34">
        <v>2</v>
      </c>
      <c r="I38" s="34">
        <v>1.5</v>
      </c>
      <c r="J38" s="34">
        <v>2.7</v>
      </c>
      <c r="K38" s="34">
        <v>4.6</v>
      </c>
      <c r="L38" s="38">
        <v>0.4</v>
      </c>
      <c r="M38" s="45" t="s">
        <v>78</v>
      </c>
    </row>
    <row r="39" spans="1:13" ht="14.25" customHeight="1">
      <c r="A39" s="43" t="s">
        <v>56</v>
      </c>
      <c r="B39" s="20"/>
      <c r="C39" s="33">
        <v>25.9</v>
      </c>
      <c r="D39" s="33">
        <v>12.6</v>
      </c>
      <c r="E39" s="34">
        <v>6.2</v>
      </c>
      <c r="F39" s="34">
        <v>3</v>
      </c>
      <c r="G39" s="34">
        <v>1.2</v>
      </c>
      <c r="H39" s="34">
        <v>2.9</v>
      </c>
      <c r="I39" s="34">
        <v>1.5</v>
      </c>
      <c r="J39" s="34">
        <v>2</v>
      </c>
      <c r="K39" s="34">
        <v>1.6</v>
      </c>
      <c r="L39" s="38">
        <v>2.3</v>
      </c>
      <c r="M39" s="34">
        <v>0.4</v>
      </c>
    </row>
    <row r="40" spans="1:13" ht="14.25" customHeight="1">
      <c r="A40" s="43" t="s">
        <v>57</v>
      </c>
      <c r="B40" s="20"/>
      <c r="C40" s="33">
        <v>21.7</v>
      </c>
      <c r="D40" s="33">
        <v>11.7</v>
      </c>
      <c r="E40" s="34">
        <v>4.9</v>
      </c>
      <c r="F40" s="34">
        <v>5</v>
      </c>
      <c r="G40" s="34">
        <v>2.9</v>
      </c>
      <c r="H40" s="34">
        <v>2.1</v>
      </c>
      <c r="I40" s="34">
        <v>2.9</v>
      </c>
      <c r="J40" s="34">
        <v>2.4</v>
      </c>
      <c r="K40" s="34">
        <v>2</v>
      </c>
      <c r="L40" s="38">
        <v>0.4</v>
      </c>
      <c r="M40" s="34">
        <v>1.6</v>
      </c>
    </row>
    <row r="41" spans="1:13" ht="14.25" customHeight="1">
      <c r="A41" s="43" t="s">
        <v>58</v>
      </c>
      <c r="B41" s="20"/>
      <c r="C41" s="33">
        <v>20.8</v>
      </c>
      <c r="D41" s="33">
        <v>16.6</v>
      </c>
      <c r="E41" s="34">
        <v>6.6</v>
      </c>
      <c r="F41" s="34">
        <v>4.1</v>
      </c>
      <c r="G41" s="34">
        <v>2.2</v>
      </c>
      <c r="H41" s="34">
        <v>4.2</v>
      </c>
      <c r="I41" s="34">
        <v>1.8</v>
      </c>
      <c r="J41" s="34">
        <v>0.7</v>
      </c>
      <c r="K41" s="34">
        <v>0.3</v>
      </c>
      <c r="L41" s="38">
        <v>1</v>
      </c>
      <c r="M41" s="34">
        <v>0.3</v>
      </c>
    </row>
    <row r="42" spans="1:13" ht="14.25" customHeight="1">
      <c r="A42" s="43" t="s">
        <v>59</v>
      </c>
      <c r="B42" s="20"/>
      <c r="C42" s="33">
        <v>7.7</v>
      </c>
      <c r="D42" s="33">
        <v>16</v>
      </c>
      <c r="E42" s="34">
        <v>6.1</v>
      </c>
      <c r="F42" s="34">
        <v>4.5</v>
      </c>
      <c r="G42" s="34">
        <v>2.1</v>
      </c>
      <c r="H42" s="34">
        <v>2.8</v>
      </c>
      <c r="I42" s="34">
        <v>0.9</v>
      </c>
      <c r="J42" s="34">
        <v>2.7</v>
      </c>
      <c r="K42" s="34">
        <v>1.1</v>
      </c>
      <c r="L42" s="38">
        <v>1.9</v>
      </c>
      <c r="M42" s="34">
        <v>0.5</v>
      </c>
    </row>
    <row r="43" spans="1:13" ht="14.25" customHeight="1">
      <c r="A43" s="43" t="s">
        <v>60</v>
      </c>
      <c r="B43" s="20"/>
      <c r="C43" s="33">
        <v>4.8</v>
      </c>
      <c r="D43" s="33">
        <v>14.5</v>
      </c>
      <c r="E43" s="34">
        <v>6.3</v>
      </c>
      <c r="F43" s="34">
        <v>4.3</v>
      </c>
      <c r="G43" s="34">
        <v>1</v>
      </c>
      <c r="H43" s="34">
        <v>3.6</v>
      </c>
      <c r="I43" s="34">
        <v>0.8</v>
      </c>
      <c r="J43" s="34">
        <v>0.6</v>
      </c>
      <c r="K43" s="34">
        <v>2.6</v>
      </c>
      <c r="L43" s="38">
        <v>6.6</v>
      </c>
      <c r="M43" s="34">
        <v>0.2</v>
      </c>
    </row>
    <row r="44" spans="1:13" ht="14.25" customHeight="1">
      <c r="A44" s="43" t="s">
        <v>61</v>
      </c>
      <c r="B44" s="20"/>
      <c r="C44" s="33">
        <v>40.7</v>
      </c>
      <c r="D44" s="33">
        <v>4</v>
      </c>
      <c r="E44" s="34">
        <v>7.3</v>
      </c>
      <c r="F44" s="34">
        <v>1.4</v>
      </c>
      <c r="G44" s="34">
        <v>4.3</v>
      </c>
      <c r="H44" s="34">
        <v>1.4</v>
      </c>
      <c r="I44" s="34">
        <v>2</v>
      </c>
      <c r="J44" s="34">
        <v>1.2</v>
      </c>
      <c r="K44" s="34">
        <v>4.7</v>
      </c>
      <c r="L44" s="38">
        <v>3.8</v>
      </c>
      <c r="M44" s="34">
        <v>0.2</v>
      </c>
    </row>
    <row r="45" spans="1:13" ht="14.25" customHeight="1">
      <c r="A45" s="43" t="s">
        <v>62</v>
      </c>
      <c r="B45" s="20"/>
      <c r="C45" s="33">
        <v>8.6</v>
      </c>
      <c r="D45" s="33">
        <v>12.3</v>
      </c>
      <c r="E45" s="34">
        <v>6.9</v>
      </c>
      <c r="F45" s="34">
        <v>3.7</v>
      </c>
      <c r="G45" s="34">
        <v>1</v>
      </c>
      <c r="H45" s="34">
        <v>2.6</v>
      </c>
      <c r="I45" s="34">
        <v>2.3</v>
      </c>
      <c r="J45" s="34">
        <v>2.2</v>
      </c>
      <c r="K45" s="34">
        <v>3.6</v>
      </c>
      <c r="L45" s="38">
        <v>0.2</v>
      </c>
      <c r="M45" s="34">
        <v>1.5</v>
      </c>
    </row>
    <row r="46" spans="1:13" ht="14.25" customHeight="1">
      <c r="A46" s="43" t="s">
        <v>63</v>
      </c>
      <c r="B46" s="20"/>
      <c r="C46" s="33">
        <v>1.9</v>
      </c>
      <c r="D46" s="33">
        <v>12.9</v>
      </c>
      <c r="E46" s="34">
        <v>5.6</v>
      </c>
      <c r="F46" s="34">
        <v>2.2</v>
      </c>
      <c r="G46" s="34">
        <v>7.1</v>
      </c>
      <c r="H46" s="34">
        <v>2.2</v>
      </c>
      <c r="I46" s="34">
        <v>2.3</v>
      </c>
      <c r="J46" s="34">
        <v>2.5</v>
      </c>
      <c r="K46" s="34">
        <v>1.5</v>
      </c>
      <c r="L46" s="38">
        <v>1.6</v>
      </c>
      <c r="M46" s="34">
        <v>0.6</v>
      </c>
    </row>
    <row r="47" spans="1:13" ht="14.25" customHeight="1">
      <c r="A47" s="43" t="s">
        <v>64</v>
      </c>
      <c r="B47" s="20"/>
      <c r="C47" s="45" t="s">
        <v>78</v>
      </c>
      <c r="D47" s="33">
        <v>13.9</v>
      </c>
      <c r="E47" s="34">
        <v>3.8</v>
      </c>
      <c r="F47" s="34">
        <v>1.6</v>
      </c>
      <c r="G47" s="34">
        <v>2.3</v>
      </c>
      <c r="H47" s="34">
        <v>3.3</v>
      </c>
      <c r="I47" s="34">
        <v>5</v>
      </c>
      <c r="J47" s="34">
        <v>2.5</v>
      </c>
      <c r="K47" s="34">
        <v>2.2</v>
      </c>
      <c r="L47" s="38">
        <v>2</v>
      </c>
      <c r="M47" s="34">
        <v>0.1</v>
      </c>
    </row>
    <row r="48" spans="1:13" ht="14.25" customHeight="1">
      <c r="A48" s="43" t="s">
        <v>65</v>
      </c>
      <c r="B48" s="20"/>
      <c r="C48" s="33">
        <v>15.7</v>
      </c>
      <c r="D48" s="33">
        <v>13.5</v>
      </c>
      <c r="E48" s="34">
        <v>4.8</v>
      </c>
      <c r="F48" s="34">
        <v>7.8</v>
      </c>
      <c r="G48" s="34">
        <v>3.5</v>
      </c>
      <c r="H48" s="34">
        <v>1.2</v>
      </c>
      <c r="I48" s="34">
        <v>1.1</v>
      </c>
      <c r="J48" s="34">
        <v>1.7</v>
      </c>
      <c r="K48" s="34">
        <v>0.4</v>
      </c>
      <c r="L48" s="38">
        <v>1.7</v>
      </c>
      <c r="M48" s="34">
        <v>1.4</v>
      </c>
    </row>
    <row r="49" spans="1:13" ht="21" customHeight="1">
      <c r="A49" s="44" t="s">
        <v>66</v>
      </c>
      <c r="B49" s="20"/>
      <c r="C49" s="33"/>
      <c r="D49" s="33"/>
      <c r="E49" s="34"/>
      <c r="F49" s="34"/>
      <c r="G49" s="34"/>
      <c r="H49" s="34"/>
      <c r="I49" s="34"/>
      <c r="J49" s="34"/>
      <c r="K49" s="34"/>
      <c r="L49" s="38"/>
      <c r="M49" s="34"/>
    </row>
    <row r="50" spans="1:13" ht="14.25" customHeight="1">
      <c r="A50" s="43" t="s">
        <v>67</v>
      </c>
      <c r="B50" s="20"/>
      <c r="C50" s="33">
        <v>41.6</v>
      </c>
      <c r="D50" s="33">
        <v>1.9</v>
      </c>
      <c r="E50" s="34">
        <v>1.9</v>
      </c>
      <c r="F50" s="34">
        <v>1.3</v>
      </c>
      <c r="G50" s="34">
        <v>0.5</v>
      </c>
      <c r="H50" s="34">
        <v>0.6</v>
      </c>
      <c r="I50" s="34">
        <v>0.7</v>
      </c>
      <c r="J50" s="45" t="s">
        <v>78</v>
      </c>
      <c r="K50" s="34">
        <v>0.6</v>
      </c>
      <c r="L50" s="38">
        <v>1</v>
      </c>
      <c r="M50" s="34">
        <v>0.6</v>
      </c>
    </row>
    <row r="51" spans="1:14" ht="14.25" customHeight="1">
      <c r="A51" s="43" t="s">
        <v>68</v>
      </c>
      <c r="B51" s="20"/>
      <c r="C51" s="45" t="s">
        <v>78</v>
      </c>
      <c r="D51" s="33">
        <v>1</v>
      </c>
      <c r="E51" s="34">
        <v>0.7</v>
      </c>
      <c r="F51" s="45" t="s">
        <v>78</v>
      </c>
      <c r="G51" s="45" t="s">
        <v>78</v>
      </c>
      <c r="H51" s="45" t="s">
        <v>78</v>
      </c>
      <c r="I51" s="34">
        <v>0.2</v>
      </c>
      <c r="J51" s="45" t="s">
        <v>78</v>
      </c>
      <c r="K51" s="34">
        <v>0.2</v>
      </c>
      <c r="L51" s="38">
        <v>0.2</v>
      </c>
      <c r="M51" s="34">
        <v>0.3</v>
      </c>
      <c r="N51" s="45"/>
    </row>
    <row r="52" spans="1:13" ht="4.5" customHeight="1">
      <c r="A52" s="39"/>
      <c r="B52" s="10"/>
      <c r="C52" s="13"/>
      <c r="D52" s="13"/>
      <c r="E52" s="40"/>
      <c r="F52" s="40"/>
      <c r="G52" s="40"/>
      <c r="H52" s="40"/>
      <c r="I52" s="40"/>
      <c r="J52" s="40"/>
      <c r="K52" s="40"/>
      <c r="L52" s="40"/>
      <c r="M52" s="40"/>
    </row>
    <row r="53" s="14" customFormat="1" ht="10.5" customHeight="1"/>
    <row r="54" s="14" customFormat="1" ht="10.5" customHeight="1"/>
    <row r="55" s="14" customFormat="1" ht="10.5" customHeight="1"/>
    <row r="56" s="14" customFormat="1" ht="10.5" customHeight="1"/>
    <row r="57" spans="1:4" s="15" customFormat="1" ht="12" customHeight="1">
      <c r="A57" s="14"/>
      <c r="C57" s="14"/>
      <c r="D57" s="14"/>
    </row>
    <row r="58" spans="3:4" ht="12">
      <c r="C58" s="15"/>
      <c r="D58" s="15"/>
    </row>
  </sheetData>
  <sheetProtection/>
  <mergeCells count="15">
    <mergeCell ref="L10:L11"/>
    <mergeCell ref="M10:M11"/>
    <mergeCell ref="A5:M5"/>
    <mergeCell ref="A6:M6"/>
    <mergeCell ref="A8:B11"/>
    <mergeCell ref="C8:M9"/>
    <mergeCell ref="C10:C11"/>
    <mergeCell ref="D10:D11"/>
    <mergeCell ref="E10:E11"/>
    <mergeCell ref="K10:K11"/>
    <mergeCell ref="F10:F11"/>
    <mergeCell ref="H10:H11"/>
    <mergeCell ref="I10:I11"/>
    <mergeCell ref="J10:J11"/>
    <mergeCell ref="G10:G11"/>
  </mergeCells>
  <printOptions/>
  <pageMargins left="0.6299212598425197" right="0.6299212598425197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白惠瑜</cp:lastModifiedBy>
  <cp:lastPrinted>2023-08-22T01:25:38Z</cp:lastPrinted>
  <dcterms:created xsi:type="dcterms:W3CDTF">2002-04-24T02:31:52Z</dcterms:created>
  <dcterms:modified xsi:type="dcterms:W3CDTF">2023-08-22T01:47:23Z</dcterms:modified>
  <cp:category/>
  <cp:version/>
  <cp:contentType/>
  <cp:contentStatus/>
</cp:coreProperties>
</file>