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D:\▲如\★偉倫交接\1.主要業務(各業務檔案交接)\1-PBA\b預算作業 (位於 行政院主計處第2局)\113年\113預算案\5.綜計及參考表\"/>
    </mc:Choice>
  </mc:AlternateContent>
  <xr:revisionPtr revIDLastSave="0" documentId="13_ncr:1_{61511794-8D52-47AF-AA48-A54778E3CE05}" xr6:coauthVersionLast="36" xr6:coauthVersionMax="36" xr10:uidLastSave="{00000000-0000-0000-0000-000000000000}"/>
  <bookViews>
    <workbookView xWindow="15816" yWindow="0" windowWidth="23040" windowHeight="8688" tabRatio="820" xr2:uid="{BCEDFCE9-A68A-4CB9-A029-C431BE7A9174}"/>
  </bookViews>
  <sheets>
    <sheet name="Sheet1 (112)" sheetId="1" r:id="rId1"/>
  </sheets>
  <definedNames>
    <definedName name="_xlnm._FilterDatabase" localSheetId="0" hidden="1">'Sheet1 (112)'!$A$7:$IV$33</definedName>
    <definedName name="_xlnm.Print_Area" localSheetId="0">'Sheet1 (112)'!$A$1:$AB$216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8" i="1" l="1"/>
  <c r="AD198" i="1" s="1"/>
  <c r="AE198" i="1"/>
  <c r="AF198" i="1" s="1"/>
  <c r="AG198" i="1"/>
  <c r="AH198" i="1"/>
  <c r="AI198" i="1"/>
  <c r="AJ198" i="1"/>
  <c r="AC199" i="1"/>
  <c r="AD199" i="1" s="1"/>
  <c r="AE199" i="1"/>
  <c r="AF199" i="1" s="1"/>
  <c r="AG199" i="1"/>
  <c r="AH199" i="1"/>
  <c r="AI199" i="1"/>
  <c r="AJ199" i="1"/>
  <c r="AC200" i="1"/>
  <c r="AD200" i="1" s="1"/>
  <c r="AE200" i="1"/>
  <c r="AF200" i="1" s="1"/>
  <c r="AG200" i="1"/>
  <c r="AH200" i="1"/>
  <c r="AI200" i="1"/>
  <c r="AJ200" i="1"/>
  <c r="AC201" i="1"/>
  <c r="AD201" i="1" s="1"/>
  <c r="AE201" i="1"/>
  <c r="AF201" i="1" s="1"/>
  <c r="AG201" i="1"/>
  <c r="AH201" i="1"/>
  <c r="AI201" i="1"/>
  <c r="AJ201" i="1"/>
  <c r="AC202" i="1"/>
  <c r="AD202" i="1" s="1"/>
  <c r="AE202" i="1"/>
  <c r="AF202" i="1" s="1"/>
  <c r="AG202" i="1"/>
  <c r="AH202" i="1"/>
  <c r="AI202" i="1"/>
  <c r="AJ202" i="1"/>
  <c r="AC203" i="1"/>
  <c r="AD203" i="1" s="1"/>
  <c r="AE203" i="1"/>
  <c r="AF203" i="1" s="1"/>
  <c r="AG203" i="1"/>
  <c r="AH203" i="1"/>
  <c r="AI203" i="1"/>
  <c r="AJ203" i="1"/>
  <c r="AC204" i="1"/>
  <c r="AD204" i="1" s="1"/>
  <c r="AE204" i="1"/>
  <c r="AF204" i="1" s="1"/>
  <c r="AG204" i="1"/>
  <c r="AH204" i="1"/>
  <c r="AI204" i="1"/>
  <c r="AJ204" i="1"/>
  <c r="AC190" i="1"/>
  <c r="AD190" i="1" s="1"/>
  <c r="AE190" i="1"/>
  <c r="AF190" i="1" s="1"/>
  <c r="AG190" i="1"/>
  <c r="AH190" i="1"/>
  <c r="AI190" i="1"/>
  <c r="AJ190" i="1"/>
  <c r="AC191" i="1"/>
  <c r="AD191" i="1" s="1"/>
  <c r="AE191" i="1"/>
  <c r="AF191" i="1" s="1"/>
  <c r="AG191" i="1"/>
  <c r="AH191" i="1"/>
  <c r="AI191" i="1"/>
  <c r="AJ191" i="1"/>
  <c r="AC192" i="1"/>
  <c r="AD192" i="1" s="1"/>
  <c r="AE192" i="1"/>
  <c r="AF192" i="1" s="1"/>
  <c r="AG192" i="1"/>
  <c r="AH192" i="1"/>
  <c r="AI192" i="1"/>
  <c r="AJ192" i="1"/>
  <c r="AC193" i="1"/>
  <c r="AD193" i="1" s="1"/>
  <c r="AE193" i="1"/>
  <c r="AF193" i="1" s="1"/>
  <c r="AG193" i="1"/>
  <c r="AH193" i="1"/>
  <c r="AI193" i="1"/>
  <c r="AJ193" i="1"/>
  <c r="AC194" i="1"/>
  <c r="AD194" i="1" s="1"/>
  <c r="AE194" i="1"/>
  <c r="AF194" i="1" s="1"/>
  <c r="AG194" i="1"/>
  <c r="AH194" i="1"/>
  <c r="AI194" i="1"/>
  <c r="AJ194" i="1"/>
  <c r="AC195" i="1"/>
  <c r="AD195" i="1" s="1"/>
  <c r="AE195" i="1"/>
  <c r="AF195" i="1" s="1"/>
  <c r="AG195" i="1"/>
  <c r="AH195" i="1"/>
  <c r="AI195" i="1"/>
  <c r="AJ195" i="1"/>
  <c r="AC196" i="1"/>
  <c r="AD196" i="1" s="1"/>
  <c r="AE196" i="1"/>
  <c r="AF196" i="1" s="1"/>
  <c r="AG196" i="1"/>
  <c r="AH196" i="1"/>
  <c r="AI196" i="1"/>
  <c r="AJ196" i="1"/>
  <c r="AC197" i="1"/>
  <c r="AD197" i="1" s="1"/>
  <c r="AE197" i="1"/>
  <c r="AF197" i="1" s="1"/>
  <c r="AG197" i="1"/>
  <c r="AH197" i="1"/>
  <c r="AI197" i="1"/>
  <c r="AJ197" i="1"/>
  <c r="AC171" i="1"/>
  <c r="AD171" i="1" s="1"/>
  <c r="AE171" i="1"/>
  <c r="AF171" i="1" s="1"/>
  <c r="AG171" i="1"/>
  <c r="AH171" i="1"/>
  <c r="AI171" i="1"/>
  <c r="AJ171" i="1"/>
  <c r="AC172" i="1"/>
  <c r="AD172" i="1" s="1"/>
  <c r="AE172" i="1"/>
  <c r="AF172" i="1" s="1"/>
  <c r="AG172" i="1"/>
  <c r="AH172" i="1"/>
  <c r="AI172" i="1"/>
  <c r="AJ172" i="1"/>
  <c r="AC173" i="1"/>
  <c r="AD173" i="1" s="1"/>
  <c r="AE173" i="1"/>
  <c r="AF173" i="1" s="1"/>
  <c r="AG173" i="1"/>
  <c r="AH173" i="1"/>
  <c r="AI173" i="1"/>
  <c r="AJ173" i="1"/>
  <c r="AC174" i="1"/>
  <c r="AD174" i="1" s="1"/>
  <c r="AE174" i="1"/>
  <c r="AF174" i="1" s="1"/>
  <c r="AG174" i="1"/>
  <c r="AH174" i="1"/>
  <c r="AI174" i="1"/>
  <c r="AJ174" i="1"/>
  <c r="AC175" i="1"/>
  <c r="AD175" i="1" s="1"/>
  <c r="AE175" i="1"/>
  <c r="AF175" i="1" s="1"/>
  <c r="AG175" i="1"/>
  <c r="AH175" i="1"/>
  <c r="AI175" i="1"/>
  <c r="AJ175" i="1"/>
  <c r="AC176" i="1"/>
  <c r="AD176" i="1" s="1"/>
  <c r="AE176" i="1"/>
  <c r="AF176" i="1" s="1"/>
  <c r="AG176" i="1"/>
  <c r="AH176" i="1"/>
  <c r="AI176" i="1"/>
  <c r="AJ176" i="1"/>
  <c r="AC177" i="1"/>
  <c r="AD177" i="1" s="1"/>
  <c r="AE177" i="1"/>
  <c r="AF177" i="1" s="1"/>
  <c r="AG177" i="1"/>
  <c r="AH177" i="1"/>
  <c r="AI177" i="1"/>
  <c r="AJ177" i="1"/>
  <c r="AC178" i="1"/>
  <c r="AD178" i="1" s="1"/>
  <c r="AE178" i="1"/>
  <c r="AF178" i="1" s="1"/>
  <c r="AG178" i="1"/>
  <c r="AH178" i="1"/>
  <c r="AI178" i="1"/>
  <c r="AJ178" i="1"/>
  <c r="AC179" i="1"/>
  <c r="AD179" i="1"/>
  <c r="AE179" i="1"/>
  <c r="AF179" i="1" s="1"/>
  <c r="AG179" i="1"/>
  <c r="AH179" i="1"/>
  <c r="AI179" i="1"/>
  <c r="AJ179" i="1"/>
  <c r="AC180" i="1"/>
  <c r="AD180" i="1"/>
  <c r="AE180" i="1"/>
  <c r="AF180" i="1" s="1"/>
  <c r="AG180" i="1"/>
  <c r="AH180" i="1"/>
  <c r="AI180" i="1"/>
  <c r="AJ180" i="1"/>
  <c r="AC181" i="1"/>
  <c r="AD181" i="1" s="1"/>
  <c r="AE181" i="1"/>
  <c r="AF181" i="1" s="1"/>
  <c r="AG181" i="1"/>
  <c r="AH181" i="1"/>
  <c r="AI181" i="1"/>
  <c r="AJ181" i="1"/>
  <c r="AC156" i="1"/>
  <c r="AD156" i="1" s="1"/>
  <c r="AE156" i="1"/>
  <c r="AF156" i="1" s="1"/>
  <c r="AG156" i="1"/>
  <c r="AH156" i="1"/>
  <c r="AI156" i="1"/>
  <c r="AJ156" i="1"/>
  <c r="AC157" i="1"/>
  <c r="AD157" i="1" s="1"/>
  <c r="AE157" i="1"/>
  <c r="AF157" i="1" s="1"/>
  <c r="AG157" i="1"/>
  <c r="AH157" i="1"/>
  <c r="AI157" i="1"/>
  <c r="AJ157" i="1"/>
  <c r="AC158" i="1"/>
  <c r="AD158" i="1" s="1"/>
  <c r="AE158" i="1"/>
  <c r="AF158" i="1" s="1"/>
  <c r="AG158" i="1"/>
  <c r="AH158" i="1"/>
  <c r="AI158" i="1"/>
  <c r="AJ158" i="1"/>
  <c r="AC159" i="1"/>
  <c r="AD159" i="1" s="1"/>
  <c r="AE159" i="1"/>
  <c r="AF159" i="1" s="1"/>
  <c r="AG159" i="1"/>
  <c r="AH159" i="1"/>
  <c r="AI159" i="1"/>
  <c r="AJ159" i="1"/>
  <c r="AC160" i="1"/>
  <c r="AD160" i="1" s="1"/>
  <c r="AE160" i="1"/>
  <c r="AF160" i="1" s="1"/>
  <c r="AG160" i="1"/>
  <c r="AH160" i="1"/>
  <c r="AI160" i="1"/>
  <c r="AJ160" i="1"/>
  <c r="AC161" i="1"/>
  <c r="AD161" i="1" s="1"/>
  <c r="AE161" i="1"/>
  <c r="AF161" i="1" s="1"/>
  <c r="AG161" i="1"/>
  <c r="AH161" i="1"/>
  <c r="AI161" i="1"/>
  <c r="AJ161" i="1"/>
  <c r="AC119" i="1"/>
  <c r="AD119" i="1" s="1"/>
  <c r="AE119" i="1"/>
  <c r="AF119" i="1" s="1"/>
  <c r="AG119" i="1"/>
  <c r="AH119" i="1"/>
  <c r="AI119" i="1"/>
  <c r="AJ119" i="1"/>
  <c r="AC120" i="1"/>
  <c r="AD120" i="1" s="1"/>
  <c r="AE120" i="1"/>
  <c r="AF120" i="1" s="1"/>
  <c r="AG120" i="1"/>
  <c r="AH120" i="1"/>
  <c r="AI120" i="1"/>
  <c r="AJ120" i="1"/>
  <c r="AC121" i="1"/>
  <c r="AD121" i="1" s="1"/>
  <c r="AE121" i="1"/>
  <c r="AF121" i="1" s="1"/>
  <c r="AG121" i="1"/>
  <c r="AH121" i="1"/>
  <c r="AI121" i="1"/>
  <c r="AJ121" i="1"/>
  <c r="AC122" i="1"/>
  <c r="AD122" i="1" s="1"/>
  <c r="AE122" i="1"/>
  <c r="AF122" i="1" s="1"/>
  <c r="AG122" i="1"/>
  <c r="AH122" i="1"/>
  <c r="AI122" i="1"/>
  <c r="AJ122" i="1"/>
  <c r="AC123" i="1"/>
  <c r="AD123" i="1" s="1"/>
  <c r="AE123" i="1"/>
  <c r="AF123" i="1" s="1"/>
  <c r="AG123" i="1"/>
  <c r="AH123" i="1"/>
  <c r="AI123" i="1"/>
  <c r="AJ123" i="1"/>
  <c r="AC124" i="1"/>
  <c r="AD124" i="1" s="1"/>
  <c r="AE124" i="1"/>
  <c r="AF124" i="1" s="1"/>
  <c r="AG124" i="1"/>
  <c r="AH124" i="1"/>
  <c r="AI124" i="1"/>
  <c r="AJ124" i="1"/>
  <c r="AC125" i="1"/>
  <c r="AD125" i="1" s="1"/>
  <c r="AE125" i="1"/>
  <c r="AF125" i="1" s="1"/>
  <c r="AG125" i="1"/>
  <c r="AH125" i="1"/>
  <c r="AI125" i="1"/>
  <c r="AJ125" i="1"/>
  <c r="AC126" i="1"/>
  <c r="AD126" i="1" s="1"/>
  <c r="AE126" i="1"/>
  <c r="AF126" i="1" s="1"/>
  <c r="AG126" i="1"/>
  <c r="AH126" i="1"/>
  <c r="AI126" i="1"/>
  <c r="AJ126" i="1"/>
  <c r="AC96" i="1"/>
  <c r="AD96" i="1" s="1"/>
  <c r="AE96" i="1"/>
  <c r="AF96" i="1" s="1"/>
  <c r="AG96" i="1"/>
  <c r="AH96" i="1"/>
  <c r="AI96" i="1"/>
  <c r="AJ96" i="1"/>
  <c r="AK96" i="1"/>
  <c r="AL96" i="1"/>
  <c r="AM96" i="1"/>
  <c r="AN96" i="1"/>
  <c r="AC97" i="1"/>
  <c r="AD97" i="1" s="1"/>
  <c r="AE97" i="1"/>
  <c r="AF97" i="1" s="1"/>
  <c r="AG97" i="1"/>
  <c r="AH97" i="1"/>
  <c r="AI97" i="1"/>
  <c r="AJ97" i="1"/>
  <c r="AK97" i="1"/>
  <c r="AL97" i="1"/>
  <c r="AM97" i="1"/>
  <c r="AN97" i="1"/>
  <c r="AC98" i="1"/>
  <c r="AD98" i="1" s="1"/>
  <c r="AE98" i="1"/>
  <c r="AF98" i="1" s="1"/>
  <c r="AG98" i="1"/>
  <c r="AH98" i="1"/>
  <c r="AI98" i="1"/>
  <c r="AJ98" i="1"/>
  <c r="AK98" i="1"/>
  <c r="AL98" i="1"/>
  <c r="AM98" i="1"/>
  <c r="AN98" i="1"/>
  <c r="AC99" i="1"/>
  <c r="AD99" i="1" s="1"/>
  <c r="AE99" i="1"/>
  <c r="AF99" i="1" s="1"/>
  <c r="AG99" i="1"/>
  <c r="AH99" i="1"/>
  <c r="AI99" i="1"/>
  <c r="AJ99" i="1"/>
  <c r="AK99" i="1"/>
  <c r="AL99" i="1"/>
  <c r="AM99" i="1"/>
  <c r="AN99" i="1"/>
  <c r="AC100" i="1"/>
  <c r="AD100" i="1" s="1"/>
  <c r="AE100" i="1"/>
  <c r="AF100" i="1" s="1"/>
  <c r="AG100" i="1"/>
  <c r="AH100" i="1"/>
  <c r="AI100" i="1"/>
  <c r="AJ100" i="1"/>
  <c r="AK100" i="1"/>
  <c r="AL100" i="1"/>
  <c r="AM100" i="1"/>
  <c r="AN100" i="1"/>
  <c r="AC101" i="1"/>
  <c r="AD101" i="1" s="1"/>
  <c r="AE101" i="1"/>
  <c r="AF101" i="1" s="1"/>
  <c r="AG101" i="1"/>
  <c r="AH101" i="1"/>
  <c r="AI101" i="1"/>
  <c r="AJ101" i="1"/>
  <c r="AK101" i="1"/>
  <c r="AL101" i="1"/>
  <c r="AM101" i="1"/>
  <c r="AN101" i="1"/>
  <c r="AC102" i="1"/>
  <c r="AD102" i="1" s="1"/>
  <c r="AE102" i="1"/>
  <c r="AF102" i="1" s="1"/>
  <c r="AG102" i="1"/>
  <c r="AH102" i="1"/>
  <c r="AI102" i="1"/>
  <c r="AJ102" i="1"/>
  <c r="AK102" i="1"/>
  <c r="AL102" i="1"/>
  <c r="AM102" i="1"/>
  <c r="AN102" i="1"/>
  <c r="AC103" i="1"/>
  <c r="AD103" i="1" s="1"/>
  <c r="AE103" i="1"/>
  <c r="AF103" i="1" s="1"/>
  <c r="AG103" i="1"/>
  <c r="AH103" i="1"/>
  <c r="AI103" i="1"/>
  <c r="AJ103" i="1"/>
  <c r="AK103" i="1"/>
  <c r="AL103" i="1"/>
  <c r="AM103" i="1"/>
  <c r="AN103" i="1"/>
  <c r="AC104" i="1"/>
  <c r="AD104" i="1" s="1"/>
  <c r="AE104" i="1"/>
  <c r="AF104" i="1" s="1"/>
  <c r="AG104" i="1"/>
  <c r="AH104" i="1"/>
  <c r="AI104" i="1"/>
  <c r="AJ104" i="1"/>
  <c r="AK104" i="1"/>
  <c r="AL104" i="1"/>
  <c r="AM104" i="1"/>
  <c r="AN104" i="1"/>
  <c r="AC105" i="1"/>
  <c r="AD105" i="1" s="1"/>
  <c r="AE105" i="1"/>
  <c r="AF105" i="1" s="1"/>
  <c r="AG105" i="1"/>
  <c r="AH105" i="1"/>
  <c r="AI105" i="1"/>
  <c r="AJ105" i="1"/>
  <c r="AK105" i="1"/>
  <c r="AL105" i="1"/>
  <c r="AM105" i="1"/>
  <c r="AN105" i="1"/>
  <c r="AC106" i="1"/>
  <c r="AD106" i="1" s="1"/>
  <c r="AE106" i="1"/>
  <c r="AF106" i="1" s="1"/>
  <c r="AG106" i="1"/>
  <c r="AH106" i="1"/>
  <c r="AI106" i="1"/>
  <c r="AJ106" i="1"/>
  <c r="AK106" i="1"/>
  <c r="AL106" i="1"/>
  <c r="AM106" i="1"/>
  <c r="AN106" i="1"/>
  <c r="AC107" i="1"/>
  <c r="AD107" i="1" s="1"/>
  <c r="AE107" i="1"/>
  <c r="AF107" i="1" s="1"/>
  <c r="AG107" i="1"/>
  <c r="AH107" i="1"/>
  <c r="AI107" i="1"/>
  <c r="AJ107" i="1"/>
  <c r="AK107" i="1"/>
  <c r="AL107" i="1"/>
  <c r="AM107" i="1"/>
  <c r="AN107" i="1"/>
  <c r="AC108" i="1"/>
  <c r="AD108" i="1" s="1"/>
  <c r="AE108" i="1"/>
  <c r="AF108" i="1" s="1"/>
  <c r="AG108" i="1"/>
  <c r="AH108" i="1"/>
  <c r="AI108" i="1"/>
  <c r="AJ108" i="1"/>
  <c r="AK108" i="1"/>
  <c r="AL108" i="1"/>
  <c r="AM108" i="1"/>
  <c r="AN108" i="1"/>
  <c r="AC109" i="1"/>
  <c r="AD109" i="1" s="1"/>
  <c r="AE109" i="1"/>
  <c r="AF109" i="1" s="1"/>
  <c r="AG109" i="1"/>
  <c r="AH109" i="1"/>
  <c r="AI109" i="1"/>
  <c r="AJ109" i="1"/>
  <c r="AK109" i="1"/>
  <c r="AL109" i="1"/>
  <c r="AM109" i="1"/>
  <c r="AN109" i="1"/>
  <c r="AC110" i="1"/>
  <c r="AD110" i="1" s="1"/>
  <c r="AE110" i="1"/>
  <c r="AF110" i="1" s="1"/>
  <c r="AG110" i="1"/>
  <c r="AH110" i="1"/>
  <c r="AI110" i="1"/>
  <c r="AJ110" i="1"/>
  <c r="AK110" i="1"/>
  <c r="AL110" i="1"/>
  <c r="AM110" i="1"/>
  <c r="AN110" i="1"/>
  <c r="AC111" i="1"/>
  <c r="AD111" i="1" s="1"/>
  <c r="AE111" i="1"/>
  <c r="AF111" i="1" s="1"/>
  <c r="AG111" i="1"/>
  <c r="AH111" i="1"/>
  <c r="AI111" i="1"/>
  <c r="AJ111" i="1"/>
  <c r="AK111" i="1"/>
  <c r="AL111" i="1"/>
  <c r="AM111" i="1"/>
  <c r="AN111" i="1"/>
  <c r="AC92" i="1"/>
  <c r="AD92" i="1" s="1"/>
  <c r="AE92" i="1"/>
  <c r="AF92" i="1" s="1"/>
  <c r="AG92" i="1"/>
  <c r="AH92" i="1"/>
  <c r="AI92" i="1"/>
  <c r="AJ92" i="1"/>
  <c r="AK92" i="1"/>
  <c r="AL92" i="1"/>
  <c r="AM92" i="1"/>
  <c r="AN92" i="1"/>
  <c r="AC93" i="1"/>
  <c r="AD93" i="1" s="1"/>
  <c r="AE93" i="1"/>
  <c r="AF93" i="1" s="1"/>
  <c r="AG93" i="1"/>
  <c r="AH93" i="1"/>
  <c r="AI93" i="1"/>
  <c r="AJ93" i="1"/>
  <c r="AK93" i="1"/>
  <c r="AL93" i="1"/>
  <c r="AM93" i="1"/>
  <c r="AN93" i="1"/>
  <c r="AC94" i="1"/>
  <c r="AD94" i="1" s="1"/>
  <c r="AE94" i="1"/>
  <c r="AF94" i="1" s="1"/>
  <c r="AG94" i="1"/>
  <c r="AH94" i="1"/>
  <c r="AI94" i="1"/>
  <c r="AJ94" i="1"/>
  <c r="AK94" i="1"/>
  <c r="AL94" i="1"/>
  <c r="AM94" i="1"/>
  <c r="AN94" i="1"/>
  <c r="AC64" i="1"/>
  <c r="AD64" i="1" s="1"/>
  <c r="AE64" i="1"/>
  <c r="AF64" i="1" s="1"/>
  <c r="AG64" i="1"/>
  <c r="AH64" i="1"/>
  <c r="AI64" i="1"/>
  <c r="AJ64" i="1"/>
  <c r="AK64" i="1"/>
  <c r="AL64" i="1"/>
  <c r="AM64" i="1"/>
  <c r="AC65" i="1"/>
  <c r="AD65" i="1" s="1"/>
  <c r="AE65" i="1"/>
  <c r="AF65" i="1" s="1"/>
  <c r="AG65" i="1"/>
  <c r="AH65" i="1"/>
  <c r="AI65" i="1"/>
  <c r="AJ65" i="1"/>
  <c r="AK65" i="1"/>
  <c r="AL65" i="1"/>
  <c r="AM65" i="1"/>
  <c r="AC66" i="1"/>
  <c r="AD66" i="1" s="1"/>
  <c r="AE66" i="1"/>
  <c r="AF66" i="1" s="1"/>
  <c r="AG66" i="1"/>
  <c r="AH66" i="1"/>
  <c r="AI66" i="1"/>
  <c r="AJ66" i="1"/>
  <c r="AK66" i="1"/>
  <c r="AL66" i="1"/>
  <c r="AM66" i="1"/>
  <c r="AC67" i="1"/>
  <c r="AD67" i="1" s="1"/>
  <c r="AE67" i="1"/>
  <c r="AF67" i="1" s="1"/>
  <c r="AG67" i="1"/>
  <c r="AH67" i="1"/>
  <c r="AI67" i="1"/>
  <c r="AJ67" i="1"/>
  <c r="AK67" i="1"/>
  <c r="AL67" i="1"/>
  <c r="AM67" i="1"/>
  <c r="AC68" i="1"/>
  <c r="AD68" i="1" s="1"/>
  <c r="AE68" i="1"/>
  <c r="AF68" i="1" s="1"/>
  <c r="AG68" i="1"/>
  <c r="AH68" i="1"/>
  <c r="AI68" i="1"/>
  <c r="AJ68" i="1"/>
  <c r="AK68" i="1"/>
  <c r="AL68" i="1"/>
  <c r="AM68" i="1"/>
  <c r="AC69" i="1"/>
  <c r="AD69" i="1" s="1"/>
  <c r="AE69" i="1"/>
  <c r="AF69" i="1" s="1"/>
  <c r="AG69" i="1"/>
  <c r="AH69" i="1"/>
  <c r="AI69" i="1"/>
  <c r="AJ69" i="1"/>
  <c r="AK69" i="1"/>
  <c r="AL69" i="1"/>
  <c r="AM69" i="1"/>
  <c r="AC70" i="1"/>
  <c r="AD70" i="1" s="1"/>
  <c r="AE70" i="1"/>
  <c r="AF70" i="1" s="1"/>
  <c r="AG70" i="1"/>
  <c r="AH70" i="1"/>
  <c r="AI70" i="1"/>
  <c r="AJ70" i="1"/>
  <c r="AK70" i="1"/>
  <c r="AL70" i="1"/>
  <c r="AM70" i="1"/>
  <c r="AC71" i="1"/>
  <c r="AD71" i="1" s="1"/>
  <c r="AE71" i="1"/>
  <c r="AF71" i="1" s="1"/>
  <c r="AG71" i="1"/>
  <c r="AH71" i="1"/>
  <c r="AI71" i="1"/>
  <c r="AJ71" i="1"/>
  <c r="AK71" i="1"/>
  <c r="AL71" i="1"/>
  <c r="AM71" i="1"/>
  <c r="AC72" i="1"/>
  <c r="AD72" i="1" s="1"/>
  <c r="AE72" i="1"/>
  <c r="AF72" i="1" s="1"/>
  <c r="AG72" i="1"/>
  <c r="AH72" i="1"/>
  <c r="AI72" i="1"/>
  <c r="AJ72" i="1"/>
  <c r="AK72" i="1"/>
  <c r="AL72" i="1"/>
  <c r="AM72" i="1"/>
  <c r="AC73" i="1"/>
  <c r="AD73" i="1" s="1"/>
  <c r="AE73" i="1"/>
  <c r="AF73" i="1" s="1"/>
  <c r="AG73" i="1"/>
  <c r="AH73" i="1"/>
  <c r="AI73" i="1"/>
  <c r="AJ73" i="1"/>
  <c r="AK73" i="1"/>
  <c r="AL73" i="1"/>
  <c r="AM73" i="1"/>
  <c r="AC74" i="1"/>
  <c r="AD74" i="1" s="1"/>
  <c r="AE74" i="1"/>
  <c r="AF74" i="1" s="1"/>
  <c r="AG74" i="1"/>
  <c r="AH74" i="1"/>
  <c r="AI74" i="1"/>
  <c r="AJ74" i="1"/>
  <c r="AK74" i="1"/>
  <c r="AL74" i="1"/>
  <c r="AM74" i="1"/>
  <c r="AC75" i="1"/>
  <c r="AD75" i="1" s="1"/>
  <c r="AE75" i="1"/>
  <c r="AF75" i="1" s="1"/>
  <c r="AG75" i="1"/>
  <c r="AH75" i="1"/>
  <c r="AI75" i="1"/>
  <c r="AJ75" i="1"/>
  <c r="AK75" i="1"/>
  <c r="AL75" i="1"/>
  <c r="AM75" i="1"/>
  <c r="AC76" i="1"/>
  <c r="AD76" i="1" s="1"/>
  <c r="AE76" i="1"/>
  <c r="AF76" i="1" s="1"/>
  <c r="AG76" i="1"/>
  <c r="AH76" i="1"/>
  <c r="AI76" i="1"/>
  <c r="AJ76" i="1"/>
  <c r="AK76" i="1"/>
  <c r="AL76" i="1"/>
  <c r="AM76" i="1"/>
  <c r="AC77" i="1"/>
  <c r="AD77" i="1" s="1"/>
  <c r="AE77" i="1"/>
  <c r="AF77" i="1" s="1"/>
  <c r="AG77" i="1"/>
  <c r="AH77" i="1"/>
  <c r="AI77" i="1"/>
  <c r="AJ77" i="1"/>
  <c r="AK77" i="1"/>
  <c r="AL77" i="1"/>
  <c r="AM77" i="1"/>
  <c r="AC78" i="1"/>
  <c r="AD78" i="1" s="1"/>
  <c r="AE78" i="1"/>
  <c r="AF78" i="1" s="1"/>
  <c r="AG78" i="1"/>
  <c r="AH78" i="1"/>
  <c r="AI78" i="1"/>
  <c r="AJ78" i="1"/>
  <c r="AK78" i="1"/>
  <c r="AL78" i="1"/>
  <c r="AM78" i="1"/>
  <c r="AC79" i="1"/>
  <c r="AD79" i="1" s="1"/>
  <c r="AE79" i="1"/>
  <c r="AF79" i="1" s="1"/>
  <c r="AG79" i="1"/>
  <c r="AH79" i="1"/>
  <c r="AI79" i="1"/>
  <c r="AJ79" i="1"/>
  <c r="AK79" i="1"/>
  <c r="AL79" i="1"/>
  <c r="AM79" i="1"/>
  <c r="AC80" i="1"/>
  <c r="AD80" i="1" s="1"/>
  <c r="AE80" i="1"/>
  <c r="AF80" i="1" s="1"/>
  <c r="AG80" i="1"/>
  <c r="AH80" i="1"/>
  <c r="AI80" i="1"/>
  <c r="AJ80" i="1"/>
  <c r="AK80" i="1"/>
  <c r="AL80" i="1"/>
  <c r="AM80" i="1"/>
  <c r="AC81" i="1"/>
  <c r="AD81" i="1" s="1"/>
  <c r="AE81" i="1"/>
  <c r="AF81" i="1" s="1"/>
  <c r="AG81" i="1"/>
  <c r="AH81" i="1"/>
  <c r="AI81" i="1"/>
  <c r="AJ81" i="1"/>
  <c r="AK81" i="1"/>
  <c r="AL81" i="1"/>
  <c r="AM81" i="1"/>
  <c r="AC82" i="1"/>
  <c r="AD82" i="1" s="1"/>
  <c r="AE82" i="1"/>
  <c r="AF82" i="1" s="1"/>
  <c r="AG82" i="1"/>
  <c r="AH82" i="1"/>
  <c r="AI82" i="1"/>
  <c r="AJ82" i="1"/>
  <c r="AK82" i="1"/>
  <c r="AL82" i="1"/>
  <c r="AM82" i="1"/>
  <c r="AC83" i="1"/>
  <c r="AD83" i="1" s="1"/>
  <c r="AE83" i="1"/>
  <c r="AF83" i="1" s="1"/>
  <c r="AG83" i="1"/>
  <c r="AH83" i="1"/>
  <c r="AI83" i="1"/>
  <c r="AJ83" i="1"/>
  <c r="AK83" i="1"/>
  <c r="AL83" i="1"/>
  <c r="AM83" i="1"/>
  <c r="AC84" i="1"/>
  <c r="AD84" i="1" s="1"/>
  <c r="AE84" i="1"/>
  <c r="AF84" i="1" s="1"/>
  <c r="AG84" i="1"/>
  <c r="AH84" i="1"/>
  <c r="AI84" i="1"/>
  <c r="AJ84" i="1"/>
  <c r="AK84" i="1"/>
  <c r="AL84" i="1"/>
  <c r="AM84" i="1"/>
  <c r="AC36" i="1"/>
  <c r="AD36" i="1" s="1"/>
  <c r="AE36" i="1"/>
  <c r="AF36" i="1" s="1"/>
  <c r="AG36" i="1"/>
  <c r="AH36" i="1"/>
  <c r="AI36" i="1"/>
  <c r="AJ36" i="1"/>
  <c r="AC37" i="1"/>
  <c r="AD37" i="1" s="1"/>
  <c r="AE37" i="1"/>
  <c r="AF37" i="1" s="1"/>
  <c r="AG37" i="1"/>
  <c r="AH37" i="1"/>
  <c r="AI37" i="1"/>
  <c r="AJ37" i="1"/>
  <c r="AC38" i="1"/>
  <c r="AD38" i="1" s="1"/>
  <c r="AE38" i="1"/>
  <c r="AF38" i="1" s="1"/>
  <c r="AG38" i="1"/>
  <c r="AH38" i="1"/>
  <c r="AI38" i="1"/>
  <c r="AJ38" i="1"/>
  <c r="AC39" i="1"/>
  <c r="AD39" i="1" s="1"/>
  <c r="AE39" i="1"/>
  <c r="AF39" i="1" s="1"/>
  <c r="AG39" i="1"/>
  <c r="AH39" i="1"/>
  <c r="AI39" i="1"/>
  <c r="AJ39" i="1"/>
  <c r="AC40" i="1"/>
  <c r="AD40" i="1" s="1"/>
  <c r="AE40" i="1"/>
  <c r="AF40" i="1" s="1"/>
  <c r="AG40" i="1"/>
  <c r="AH40" i="1"/>
  <c r="AI40" i="1"/>
  <c r="AJ40" i="1"/>
  <c r="AC41" i="1"/>
  <c r="AD41" i="1" s="1"/>
  <c r="AE41" i="1"/>
  <c r="AF41" i="1" s="1"/>
  <c r="AG41" i="1"/>
  <c r="AH41" i="1"/>
  <c r="AI41" i="1"/>
  <c r="AJ41" i="1"/>
  <c r="AC42" i="1"/>
  <c r="AD42" i="1" s="1"/>
  <c r="AE42" i="1"/>
  <c r="AF42" i="1" s="1"/>
  <c r="AG42" i="1"/>
  <c r="AH42" i="1"/>
  <c r="AI42" i="1"/>
  <c r="AJ42" i="1"/>
  <c r="AC43" i="1"/>
  <c r="AD43" i="1" s="1"/>
  <c r="AE43" i="1"/>
  <c r="AF43" i="1" s="1"/>
  <c r="AG43" i="1"/>
  <c r="AH43" i="1"/>
  <c r="AI43" i="1"/>
  <c r="AJ43" i="1"/>
  <c r="AC44" i="1"/>
  <c r="AD44" i="1" s="1"/>
  <c r="AE44" i="1"/>
  <c r="AF44" i="1" s="1"/>
  <c r="AG44" i="1"/>
  <c r="AH44" i="1"/>
  <c r="AI44" i="1"/>
  <c r="AJ44" i="1"/>
  <c r="AC45" i="1"/>
  <c r="AD45" i="1" s="1"/>
  <c r="AE45" i="1"/>
  <c r="AF45" i="1" s="1"/>
  <c r="AG45" i="1"/>
  <c r="AH45" i="1"/>
  <c r="AI45" i="1"/>
  <c r="AJ45" i="1"/>
  <c r="AC46" i="1"/>
  <c r="AD46" i="1" s="1"/>
  <c r="AE46" i="1"/>
  <c r="AF46" i="1" s="1"/>
  <c r="AG46" i="1"/>
  <c r="AH46" i="1"/>
  <c r="AI46" i="1"/>
  <c r="AJ46" i="1"/>
  <c r="AC47" i="1"/>
  <c r="AD47" i="1" s="1"/>
  <c r="AE47" i="1"/>
  <c r="AF47" i="1" s="1"/>
  <c r="AG47" i="1"/>
  <c r="AH47" i="1"/>
  <c r="AI47" i="1"/>
  <c r="AJ47" i="1"/>
  <c r="AC48" i="1"/>
  <c r="AD48" i="1" s="1"/>
  <c r="AE48" i="1"/>
  <c r="AF48" i="1" s="1"/>
  <c r="AG48" i="1"/>
  <c r="AH48" i="1"/>
  <c r="AI48" i="1"/>
  <c r="AJ48" i="1"/>
  <c r="AC49" i="1"/>
  <c r="AD49" i="1" s="1"/>
  <c r="AE49" i="1"/>
  <c r="AF49" i="1" s="1"/>
  <c r="AG49" i="1"/>
  <c r="AH49" i="1"/>
  <c r="AI49" i="1"/>
  <c r="AJ49" i="1"/>
  <c r="AC50" i="1"/>
  <c r="AD50" i="1" s="1"/>
  <c r="AE50" i="1"/>
  <c r="AF50" i="1" s="1"/>
  <c r="AG50" i="1"/>
  <c r="AH50" i="1"/>
  <c r="AI50" i="1"/>
  <c r="AJ50" i="1"/>
  <c r="AC51" i="1"/>
  <c r="AD51" i="1" s="1"/>
  <c r="AE51" i="1"/>
  <c r="AF51" i="1" s="1"/>
  <c r="AG51" i="1"/>
  <c r="AH51" i="1"/>
  <c r="AI51" i="1"/>
  <c r="AJ51" i="1"/>
  <c r="AC52" i="1"/>
  <c r="AD52" i="1" s="1"/>
  <c r="AE52" i="1"/>
  <c r="AF52" i="1" s="1"/>
  <c r="AG52" i="1"/>
  <c r="AH52" i="1"/>
  <c r="AI52" i="1"/>
  <c r="AJ52" i="1"/>
  <c r="AC53" i="1"/>
  <c r="AD53" i="1" s="1"/>
  <c r="AE53" i="1"/>
  <c r="AF53" i="1" s="1"/>
  <c r="AG53" i="1"/>
  <c r="AH53" i="1"/>
  <c r="AI53" i="1"/>
  <c r="AJ53" i="1"/>
  <c r="AC54" i="1"/>
  <c r="AD54" i="1" s="1"/>
  <c r="AE54" i="1"/>
  <c r="AF54" i="1" s="1"/>
  <c r="AG54" i="1"/>
  <c r="AH54" i="1"/>
  <c r="AI54" i="1"/>
  <c r="AJ54" i="1"/>
  <c r="AC55" i="1"/>
  <c r="AD55" i="1" s="1"/>
  <c r="AE55" i="1"/>
  <c r="AF55" i="1" s="1"/>
  <c r="AG55" i="1"/>
  <c r="AH55" i="1"/>
  <c r="AI55" i="1"/>
  <c r="AJ55" i="1"/>
  <c r="AC8" i="1"/>
  <c r="AD8" i="1" s="1"/>
  <c r="AE8" i="1"/>
  <c r="AF8" i="1" s="1"/>
  <c r="AG8" i="1"/>
  <c r="AH8" i="1"/>
  <c r="AI8" i="1"/>
  <c r="AJ8" i="1"/>
  <c r="AK8" i="1"/>
  <c r="AL8" i="1"/>
  <c r="AM8" i="1"/>
  <c r="AC9" i="1"/>
  <c r="AD9" i="1" s="1"/>
  <c r="AE9" i="1"/>
  <c r="AF9" i="1" s="1"/>
  <c r="AG9" i="1"/>
  <c r="AH9" i="1"/>
  <c r="AI9" i="1"/>
  <c r="AJ9" i="1"/>
  <c r="AK9" i="1"/>
  <c r="AL9" i="1"/>
  <c r="AM9" i="1"/>
  <c r="AC10" i="1"/>
  <c r="AD10" i="1" s="1"/>
  <c r="AE10" i="1"/>
  <c r="AF10" i="1" s="1"/>
  <c r="AG10" i="1"/>
  <c r="AH10" i="1"/>
  <c r="AI10" i="1"/>
  <c r="AJ10" i="1"/>
  <c r="AK10" i="1"/>
  <c r="AL10" i="1"/>
  <c r="AM10" i="1"/>
  <c r="AC11" i="1"/>
  <c r="AD11" i="1" s="1"/>
  <c r="AE11" i="1"/>
  <c r="AF11" i="1" s="1"/>
  <c r="AG11" i="1"/>
  <c r="AH11" i="1"/>
  <c r="AI11" i="1"/>
  <c r="AJ11" i="1"/>
  <c r="AK11" i="1"/>
  <c r="AL11" i="1"/>
  <c r="AM11" i="1"/>
  <c r="AC12" i="1"/>
  <c r="AD12" i="1" s="1"/>
  <c r="AE12" i="1"/>
  <c r="AF12" i="1" s="1"/>
  <c r="AG12" i="1"/>
  <c r="AH12" i="1"/>
  <c r="AI12" i="1"/>
  <c r="AJ12" i="1"/>
  <c r="AK12" i="1"/>
  <c r="AL12" i="1"/>
  <c r="AM12" i="1"/>
  <c r="AC63" i="1"/>
  <c r="AD63" i="1" s="1"/>
  <c r="AE63" i="1"/>
  <c r="AF63" i="1" s="1"/>
  <c r="AG63" i="1"/>
  <c r="AH63" i="1"/>
  <c r="AI63" i="1"/>
  <c r="AJ63" i="1"/>
  <c r="AK63" i="1"/>
  <c r="AL63" i="1"/>
  <c r="AM63" i="1"/>
  <c r="AC14" i="1"/>
  <c r="AD14" i="1" s="1"/>
  <c r="AC24" i="1"/>
  <c r="AC25" i="1"/>
  <c r="AC26" i="1"/>
  <c r="AC27" i="1"/>
  <c r="AC23" i="1"/>
  <c r="AC13" i="1"/>
  <c r="AC15" i="1"/>
  <c r="AD15" i="1" s="1"/>
  <c r="AC16" i="1"/>
  <c r="AD16" i="1" s="1"/>
  <c r="AC17" i="1"/>
  <c r="AD17" i="1" s="1"/>
  <c r="AC18" i="1"/>
  <c r="AD18" i="1" s="1"/>
  <c r="AC19" i="1"/>
  <c r="AD19" i="1" s="1"/>
  <c r="AC20" i="1"/>
  <c r="AD20" i="1" s="1"/>
  <c r="AC21" i="1"/>
  <c r="AC22" i="1"/>
  <c r="AE14" i="1"/>
  <c r="AF14" i="1" s="1"/>
  <c r="AG14" i="1"/>
  <c r="AH14" i="1"/>
  <c r="AI14" i="1"/>
  <c r="AJ14" i="1"/>
  <c r="AE15" i="1"/>
  <c r="AF15" i="1" s="1"/>
  <c r="AG15" i="1"/>
  <c r="AH15" i="1"/>
  <c r="AI15" i="1"/>
  <c r="AJ15" i="1"/>
  <c r="AE16" i="1"/>
  <c r="AF16" i="1" s="1"/>
  <c r="AG16" i="1"/>
  <c r="AH16" i="1"/>
  <c r="AI16" i="1"/>
  <c r="AJ16" i="1"/>
  <c r="AE17" i="1"/>
  <c r="AF17" i="1" s="1"/>
  <c r="AG17" i="1"/>
  <c r="AH17" i="1"/>
  <c r="AI17" i="1"/>
  <c r="AJ17" i="1"/>
  <c r="AE18" i="1"/>
  <c r="AF18" i="1" s="1"/>
  <c r="AG18" i="1"/>
  <c r="AH18" i="1"/>
  <c r="AI18" i="1"/>
  <c r="AJ18" i="1"/>
  <c r="AE19" i="1"/>
  <c r="AF19" i="1" s="1"/>
  <c r="AG19" i="1"/>
  <c r="AH19" i="1"/>
  <c r="AI19" i="1"/>
  <c r="AJ19" i="1"/>
  <c r="AE20" i="1"/>
  <c r="AF20" i="1" s="1"/>
  <c r="AG20" i="1"/>
  <c r="AH20" i="1"/>
  <c r="AI20" i="1"/>
  <c r="AJ20" i="1"/>
  <c r="AC145" i="1" l="1"/>
  <c r="AD145" i="1" s="1"/>
  <c r="AC146" i="1"/>
  <c r="AD146" i="1" s="1"/>
  <c r="AC147" i="1"/>
  <c r="AD147" i="1" s="1"/>
  <c r="AE145" i="1"/>
  <c r="AF145" i="1" s="1"/>
  <c r="AG145" i="1"/>
  <c r="AH145" i="1"/>
  <c r="AI145" i="1"/>
  <c r="AJ145" i="1"/>
  <c r="AE146" i="1"/>
  <c r="AF146" i="1" s="1"/>
  <c r="AG146" i="1"/>
  <c r="AH146" i="1"/>
  <c r="AI146" i="1"/>
  <c r="AJ146" i="1"/>
  <c r="AE147" i="1"/>
  <c r="AF147" i="1" s="1"/>
  <c r="AG147" i="1"/>
  <c r="AH147" i="1"/>
  <c r="AI147" i="1"/>
  <c r="AJ147" i="1"/>
  <c r="X218" i="1" l="1"/>
  <c r="W218" i="1"/>
  <c r="AI170" i="1"/>
  <c r="AE170" i="1"/>
  <c r="AF170" i="1" s="1"/>
  <c r="AI169" i="1"/>
  <c r="AE169" i="1"/>
  <c r="AF169" i="1" s="1"/>
  <c r="AI168" i="1"/>
  <c r="AE168" i="1"/>
  <c r="AF168" i="1" s="1"/>
  <c r="AH168" i="1"/>
  <c r="AI167" i="1"/>
  <c r="AH167" i="1"/>
  <c r="AE167" i="1"/>
  <c r="AF167" i="1" s="1"/>
  <c r="AI166" i="1"/>
  <c r="AE166" i="1"/>
  <c r="AF166" i="1" s="1"/>
  <c r="AI165" i="1"/>
  <c r="AE165" i="1"/>
  <c r="AF165" i="1" s="1"/>
  <c r="AI164" i="1"/>
  <c r="AE164" i="1"/>
  <c r="AF164" i="1" s="1"/>
  <c r="AI163" i="1"/>
  <c r="AE163" i="1"/>
  <c r="AF163" i="1" s="1"/>
  <c r="AI162" i="1"/>
  <c r="AE162" i="1"/>
  <c r="AF162" i="1" s="1"/>
  <c r="AI144" i="1"/>
  <c r="AE144" i="1"/>
  <c r="AF144" i="1" s="1"/>
  <c r="AH144" i="1"/>
  <c r="AI143" i="1"/>
  <c r="AE143" i="1"/>
  <c r="AF143" i="1" s="1"/>
  <c r="AI142" i="1"/>
  <c r="AE142" i="1"/>
  <c r="AF142" i="1" s="1"/>
  <c r="AI141" i="1"/>
  <c r="AE141" i="1"/>
  <c r="AF141" i="1" s="1"/>
  <c r="AI140" i="1"/>
  <c r="AE140" i="1"/>
  <c r="AF140" i="1" s="1"/>
  <c r="AI139" i="1"/>
  <c r="AE139" i="1"/>
  <c r="AF139" i="1" s="1"/>
  <c r="AI138" i="1"/>
  <c r="AE138" i="1"/>
  <c r="AF138" i="1" s="1"/>
  <c r="AI136" i="1"/>
  <c r="AE136" i="1"/>
  <c r="AF136" i="1" s="1"/>
  <c r="AC136" i="1"/>
  <c r="AI135" i="1"/>
  <c r="AH135" i="1"/>
  <c r="AE135" i="1"/>
  <c r="AF135" i="1" s="1"/>
  <c r="AI134" i="1"/>
  <c r="AE134" i="1"/>
  <c r="AF134" i="1" s="1"/>
  <c r="AI133" i="1"/>
  <c r="AE133" i="1"/>
  <c r="AF133" i="1" s="1"/>
  <c r="AI132" i="1"/>
  <c r="AE132" i="1"/>
  <c r="AF132" i="1" s="1"/>
  <c r="AI131" i="1"/>
  <c r="AE131" i="1"/>
  <c r="AF131" i="1" s="1"/>
  <c r="AI130" i="1"/>
  <c r="AE130" i="1"/>
  <c r="AF130" i="1" s="1"/>
  <c r="AI129" i="1"/>
  <c r="AE129" i="1"/>
  <c r="AF129" i="1" s="1"/>
  <c r="AI128" i="1"/>
  <c r="AE128" i="1"/>
  <c r="AF128" i="1" s="1"/>
  <c r="AH128" i="1"/>
  <c r="AI127" i="1"/>
  <c r="AE127" i="1"/>
  <c r="AF127" i="1" s="1"/>
  <c r="AP76" i="1"/>
  <c r="AI35" i="1"/>
  <c r="AH35" i="1"/>
  <c r="AH27" i="1"/>
  <c r="AI27" i="1"/>
  <c r="AI26" i="1"/>
  <c r="AH26" i="1"/>
  <c r="AE26" i="1"/>
  <c r="AI25" i="1"/>
  <c r="AH25" i="1"/>
  <c r="AH24" i="1"/>
  <c r="AH23" i="1"/>
  <c r="AE23" i="1"/>
  <c r="AH22" i="1"/>
  <c r="AI22" i="1"/>
  <c r="AH169" i="1" l="1"/>
  <c r="AN75" i="1"/>
  <c r="AP64" i="1"/>
  <c r="AR54" i="1"/>
  <c r="AR53" i="1"/>
  <c r="AO53" i="1"/>
  <c r="AI23" i="1"/>
  <c r="AI21" i="1"/>
  <c r="AF26" i="1"/>
  <c r="AF23" i="1"/>
  <c r="AH95" i="1"/>
  <c r="AQ50" i="1"/>
  <c r="AC167" i="1"/>
  <c r="AJ167" i="1"/>
  <c r="AG167" i="1"/>
  <c r="AH136" i="1"/>
  <c r="AH141" i="1"/>
  <c r="AO77" i="1"/>
  <c r="AO71" i="1"/>
  <c r="AN71" i="1"/>
  <c r="AP71" i="1"/>
  <c r="AQ75" i="1"/>
  <c r="AC134" i="1"/>
  <c r="AC135" i="1"/>
  <c r="AI24" i="1"/>
  <c r="AQ80" i="1"/>
  <c r="AC169" i="1"/>
  <c r="AJ169" i="1"/>
  <c r="AJ23" i="1"/>
  <c r="AJ35" i="1"/>
  <c r="AM53" i="1"/>
  <c r="AR80" i="1"/>
  <c r="AJ26" i="1"/>
  <c r="AJ27" i="1"/>
  <c r="AH129" i="1"/>
  <c r="AP55" i="1"/>
  <c r="AR76" i="1"/>
  <c r="AQ76" i="1"/>
  <c r="AO76" i="1"/>
  <c r="AN76" i="1"/>
  <c r="AI95" i="1"/>
  <c r="AO75" i="1"/>
  <c r="AR75" i="1"/>
  <c r="AP75" i="1"/>
  <c r="AC139" i="1"/>
  <c r="AQ51" i="1"/>
  <c r="AH132" i="1"/>
  <c r="AH131" i="1"/>
  <c r="AJ132" i="1"/>
  <c r="AK53" i="1"/>
  <c r="AQ53" i="1"/>
  <c r="AQ100" i="1"/>
  <c r="AO100" i="1"/>
  <c r="AR100" i="1"/>
  <c r="AP100" i="1"/>
  <c r="AC131" i="1"/>
  <c r="AC132" i="1"/>
  <c r="AH166" i="1"/>
  <c r="AJ166" i="1"/>
  <c r="AP80" i="1"/>
  <c r="AN80" i="1"/>
  <c r="AO80" i="1"/>
  <c r="AJ135" i="1"/>
  <c r="AH143" i="1"/>
  <c r="AJ170" i="1"/>
  <c r="AC170" i="1"/>
  <c r="AQ204" i="1"/>
  <c r="AO204" i="1"/>
  <c r="AN204" i="1"/>
  <c r="AM204" i="1"/>
  <c r="AL204" i="1"/>
  <c r="AK204" i="1"/>
  <c r="AR204" i="1"/>
  <c r="AP204" i="1"/>
  <c r="AH140" i="1"/>
  <c r="AH165" i="1"/>
  <c r="AH164" i="1"/>
  <c r="AJ139" i="1"/>
  <c r="AH139" i="1"/>
  <c r="AJ164" i="1"/>
  <c r="AH170" i="1"/>
  <c r="AH134" i="1"/>
  <c r="AJ136" i="1"/>
  <c r="AG166" i="1" l="1"/>
  <c r="AO97" i="1"/>
  <c r="AP97" i="1"/>
  <c r="AQ97" i="1"/>
  <c r="AQ71" i="1"/>
  <c r="AN81" i="1"/>
  <c r="AR71" i="1"/>
  <c r="AQ77" i="1"/>
  <c r="AP77" i="1"/>
  <c r="AN64" i="1"/>
  <c r="AR77" i="1"/>
  <c r="AO64" i="1"/>
  <c r="AO81" i="1"/>
  <c r="AN77" i="1"/>
  <c r="AR81" i="1"/>
  <c r="AR64" i="1"/>
  <c r="AQ64" i="1"/>
  <c r="AP81" i="1"/>
  <c r="AQ81" i="1"/>
  <c r="AL55" i="1"/>
  <c r="AP54" i="1"/>
  <c r="AQ54" i="1"/>
  <c r="AR55" i="1"/>
  <c r="AQ55" i="1"/>
  <c r="AN54" i="1"/>
  <c r="AN55" i="1"/>
  <c r="AK55" i="1"/>
  <c r="AK51" i="1"/>
  <c r="AR51" i="1"/>
  <c r="AM55" i="1"/>
  <c r="AM51" i="1"/>
  <c r="AL54" i="1"/>
  <c r="AO54" i="1"/>
  <c r="AO55" i="1"/>
  <c r="AM54" i="1"/>
  <c r="AO51" i="1"/>
  <c r="AK54" i="1"/>
  <c r="AO50" i="1"/>
  <c r="AL50" i="1"/>
  <c r="AP53" i="1"/>
  <c r="AN53" i="1"/>
  <c r="AL53" i="1"/>
  <c r="AN50" i="1"/>
  <c r="AN51" i="1"/>
  <c r="AR50" i="1"/>
  <c r="AL51" i="1"/>
  <c r="AP51" i="1"/>
  <c r="AG26" i="1"/>
  <c r="AJ24" i="1"/>
  <c r="AD26" i="1"/>
  <c r="AR97" i="1"/>
  <c r="AP50" i="1"/>
  <c r="AM50" i="1"/>
  <c r="AK50" i="1"/>
  <c r="AD167" i="1"/>
  <c r="AJ168" i="1"/>
  <c r="AJ144" i="1"/>
  <c r="AC144" i="1"/>
  <c r="AD144" i="1" s="1"/>
  <c r="AC143" i="1"/>
  <c r="AJ128" i="1"/>
  <c r="AC127" i="1"/>
  <c r="AJ138" i="1"/>
  <c r="AD169" i="1"/>
  <c r="AG169" i="1"/>
  <c r="AJ129" i="1"/>
  <c r="AJ134" i="1"/>
  <c r="AH133" i="1"/>
  <c r="AE25" i="1"/>
  <c r="AD136" i="1"/>
  <c r="AG136" i="1"/>
  <c r="AR96" i="1"/>
  <c r="AQ96" i="1"/>
  <c r="AP96" i="1"/>
  <c r="AO96" i="1"/>
  <c r="I218" i="1"/>
  <c r="AM52" i="1"/>
  <c r="AL52" i="1"/>
  <c r="AQ52" i="1"/>
  <c r="AP52" i="1"/>
  <c r="AN52" i="1"/>
  <c r="AR52" i="1"/>
  <c r="AO52" i="1"/>
  <c r="AK52" i="1"/>
  <c r="AC128" i="1"/>
  <c r="AD128" i="1" s="1"/>
  <c r="AG168" i="1"/>
  <c r="AC168" i="1"/>
  <c r="AD168" i="1" s="1"/>
  <c r="AR68" i="1"/>
  <c r="AN68" i="1"/>
  <c r="AQ68" i="1"/>
  <c r="AP68" i="1"/>
  <c r="AO68" i="1"/>
  <c r="AH138" i="1"/>
  <c r="AJ21" i="1"/>
  <c r="AE22" i="1"/>
  <c r="AF22" i="1" s="1"/>
  <c r="AD22" i="1"/>
  <c r="AG132" i="1"/>
  <c r="AD132" i="1"/>
  <c r="AC164" i="1"/>
  <c r="AD164" i="1" s="1"/>
  <c r="AG141" i="1"/>
  <c r="AJ141" i="1"/>
  <c r="AC141" i="1"/>
  <c r="AD141" i="1" s="1"/>
  <c r="AC166" i="1"/>
  <c r="AD166" i="1" s="1"/>
  <c r="AC138" i="1"/>
  <c r="AJ131" i="1"/>
  <c r="AD170" i="1"/>
  <c r="AG170" i="1"/>
  <c r="AJ165" i="1"/>
  <c r="AD135" i="1"/>
  <c r="AG135" i="1"/>
  <c r="AQ72" i="1"/>
  <c r="AP72" i="1"/>
  <c r="AN72" i="1"/>
  <c r="AR72" i="1"/>
  <c r="AO72" i="1"/>
  <c r="AH21" i="1"/>
  <c r="AG128" i="1"/>
  <c r="AP67" i="1"/>
  <c r="AO67" i="1"/>
  <c r="AQ67" i="1"/>
  <c r="AN67" i="1"/>
  <c r="AR67" i="1"/>
  <c r="AJ163" i="1"/>
  <c r="AE27" i="1"/>
  <c r="AP101" i="1"/>
  <c r="AO101" i="1"/>
  <c r="AR101" i="1"/>
  <c r="AQ101" i="1"/>
  <c r="AP69" i="1"/>
  <c r="AO69" i="1"/>
  <c r="AN69" i="1"/>
  <c r="AR69" i="1"/>
  <c r="AQ69" i="1"/>
  <c r="AN66" i="1"/>
  <c r="AR66" i="1"/>
  <c r="AP66" i="1"/>
  <c r="AO66" i="1"/>
  <c r="AQ66" i="1"/>
  <c r="AG144" i="1"/>
  <c r="U218" i="1"/>
  <c r="AO70" i="1"/>
  <c r="AR70" i="1"/>
  <c r="AQ70" i="1"/>
  <c r="AP70" i="1"/>
  <c r="AN70" i="1"/>
  <c r="AH127" i="1"/>
  <c r="AJ127" i="1"/>
  <c r="AJ25" i="1"/>
  <c r="AJ22" i="1"/>
  <c r="AR79" i="1"/>
  <c r="AP79" i="1"/>
  <c r="AO79" i="1"/>
  <c r="AQ79" i="1"/>
  <c r="AN79" i="1"/>
  <c r="AN73" i="1"/>
  <c r="AQ73" i="1"/>
  <c r="AP73" i="1"/>
  <c r="AR73" i="1"/>
  <c r="AO73" i="1"/>
  <c r="AC129" i="1"/>
  <c r="AG164" i="1"/>
  <c r="AG139" i="1"/>
  <c r="AD139" i="1"/>
  <c r="AH163" i="1"/>
  <c r="AQ74" i="1"/>
  <c r="AO74" i="1"/>
  <c r="AR74" i="1"/>
  <c r="AP74" i="1"/>
  <c r="AN74" i="1"/>
  <c r="AG23" i="1"/>
  <c r="AD23" i="1"/>
  <c r="AE24" i="1"/>
  <c r="AF24" i="1" s="1"/>
  <c r="AO49" i="1"/>
  <c r="AR49" i="1"/>
  <c r="AQ49" i="1"/>
  <c r="AK49" i="1"/>
  <c r="AM49" i="1"/>
  <c r="AP49" i="1"/>
  <c r="AN49" i="1"/>
  <c r="AL49" i="1"/>
  <c r="AP65" i="1"/>
  <c r="AN65" i="1"/>
  <c r="AQ65" i="1"/>
  <c r="AR65" i="1"/>
  <c r="AO65" i="1"/>
  <c r="AG35" i="1"/>
  <c r="AE35" i="1"/>
  <c r="AF35" i="1" s="1"/>
  <c r="AC35" i="1"/>
  <c r="AD35" i="1" s="1"/>
  <c r="AC133" i="1"/>
  <c r="AN78" i="1"/>
  <c r="AR78" i="1"/>
  <c r="AQ78" i="1"/>
  <c r="AO78" i="1"/>
  <c r="AP78" i="1"/>
  <c r="AP84" i="1"/>
  <c r="AO84" i="1"/>
  <c r="AN84" i="1"/>
  <c r="AR84" i="1"/>
  <c r="AQ84" i="1"/>
  <c r="AI13" i="1" l="1"/>
  <c r="AG22" i="1"/>
  <c r="AJ95" i="1"/>
  <c r="AC165" i="1"/>
  <c r="AD165" i="1" s="1"/>
  <c r="AJ143" i="1"/>
  <c r="AG143" i="1"/>
  <c r="AD143" i="1"/>
  <c r="AD131" i="1"/>
  <c r="AG131" i="1"/>
  <c r="AO95" i="1"/>
  <c r="AQ95" i="1"/>
  <c r="AK95" i="1"/>
  <c r="AP95" i="1"/>
  <c r="AR95" i="1"/>
  <c r="AL95" i="1"/>
  <c r="AM95" i="1"/>
  <c r="AN95" i="1"/>
  <c r="AJ162" i="1"/>
  <c r="AH162" i="1"/>
  <c r="AG134" i="1"/>
  <c r="AD134" i="1"/>
  <c r="AG165" i="1"/>
  <c r="AG24" i="1"/>
  <c r="AD24" i="1"/>
  <c r="AR83" i="1"/>
  <c r="AO83" i="1"/>
  <c r="AN83" i="1"/>
  <c r="AQ83" i="1"/>
  <c r="AP83" i="1"/>
  <c r="AJ140" i="1"/>
  <c r="AC140" i="1"/>
  <c r="AJ133" i="1"/>
  <c r="K218" i="1"/>
  <c r="AD127" i="1"/>
  <c r="AG127" i="1"/>
  <c r="AG163" i="1"/>
  <c r="AF25" i="1"/>
  <c r="AG25" i="1"/>
  <c r="AD25" i="1"/>
  <c r="AJ142" i="1"/>
  <c r="AH142" i="1"/>
  <c r="AG138" i="1"/>
  <c r="AD138" i="1"/>
  <c r="AC142" i="1"/>
  <c r="AG129" i="1"/>
  <c r="AD129" i="1"/>
  <c r="Q218" i="1"/>
  <c r="AO99" i="1"/>
  <c r="AQ99" i="1"/>
  <c r="AP99" i="1"/>
  <c r="AR99" i="1"/>
  <c r="AG27" i="1"/>
  <c r="AD27" i="1"/>
  <c r="AL48" i="1"/>
  <c r="AR48" i="1"/>
  <c r="AO48" i="1"/>
  <c r="AQ48" i="1"/>
  <c r="AN48" i="1"/>
  <c r="AM48" i="1"/>
  <c r="AP48" i="1"/>
  <c r="AK48" i="1"/>
  <c r="M218" i="1"/>
  <c r="AF27" i="1"/>
  <c r="AE21" i="1"/>
  <c r="AE95" i="1" l="1"/>
  <c r="AF95" i="1" s="1"/>
  <c r="AI212" i="1"/>
  <c r="AD21" i="1"/>
  <c r="AG21" i="1"/>
  <c r="AC163" i="1"/>
  <c r="AD163" i="1" s="1"/>
  <c r="AG162" i="1"/>
  <c r="AF21" i="1"/>
  <c r="S218" i="1"/>
  <c r="AH13" i="1"/>
  <c r="AO47" i="1"/>
  <c r="AR47" i="1"/>
  <c r="AL47" i="1"/>
  <c r="AK47" i="1"/>
  <c r="AN47" i="1"/>
  <c r="AQ47" i="1"/>
  <c r="AM47" i="1"/>
  <c r="AP47" i="1"/>
  <c r="AR98" i="1"/>
  <c r="AP98" i="1"/>
  <c r="AQ98" i="1"/>
  <c r="AO98" i="1"/>
  <c r="AG142" i="1"/>
  <c r="AD142" i="1"/>
  <c r="AG133" i="1"/>
  <c r="AD133" i="1"/>
  <c r="AG95" i="1"/>
  <c r="G218" i="1"/>
  <c r="AJ130" i="1"/>
  <c r="AH130" i="1"/>
  <c r="AD140" i="1"/>
  <c r="AG140" i="1"/>
  <c r="AC95" i="1"/>
  <c r="AD95" i="1" s="1"/>
  <c r="AC130" i="1"/>
  <c r="AC162" i="1" l="1"/>
  <c r="AD162" i="1" s="1"/>
  <c r="Y218" i="1"/>
  <c r="AJ13" i="1"/>
  <c r="AG130" i="1"/>
  <c r="AD130" i="1"/>
  <c r="O218" i="1"/>
  <c r="AR13" i="1"/>
  <c r="AL13" i="1"/>
  <c r="AQ13" i="1"/>
  <c r="AO13" i="1"/>
  <c r="AM13" i="1"/>
  <c r="AK13" i="1"/>
  <c r="AN13" i="1"/>
  <c r="AP13" i="1"/>
  <c r="AJ212" i="1"/>
  <c r="AH212" i="1"/>
  <c r="AG13" i="1" l="1"/>
  <c r="AD13" i="1"/>
  <c r="AA218" i="1"/>
  <c r="AB218" i="1"/>
  <c r="AR212" i="1"/>
  <c r="AL212" i="1"/>
  <c r="AQ212" i="1"/>
  <c r="V218" i="1"/>
  <c r="J218" i="1"/>
  <c r="AO212" i="1"/>
  <c r="N218" i="1"/>
  <c r="AM212" i="1"/>
  <c r="L218" i="1"/>
  <c r="AN212" i="1"/>
  <c r="T218" i="1"/>
  <c r="Z218" i="1"/>
  <c r="AP212" i="1"/>
  <c r="AK212" i="1"/>
  <c r="AE13" i="1"/>
  <c r="AF13" i="1" s="1"/>
  <c r="AC212" i="1" l="1"/>
  <c r="AD212" i="1" s="1"/>
  <c r="H218" i="1"/>
  <c r="AE212" i="1"/>
  <c r="AF212" i="1" s="1"/>
  <c r="R218" i="1"/>
  <c r="P218" i="1"/>
  <c r="AG212" i="1"/>
</calcChain>
</file>

<file path=xl/sharedStrings.xml><?xml version="1.0" encoding="utf-8"?>
<sst xmlns="http://schemas.openxmlformats.org/spreadsheetml/2006/main" count="560" uniqueCount="178">
  <si>
    <t>%</t>
  </si>
  <si>
    <t>1.</t>
  </si>
  <si>
    <t>2.</t>
  </si>
  <si>
    <t>3.</t>
  </si>
  <si>
    <t>4.</t>
  </si>
  <si>
    <t>5.</t>
  </si>
  <si>
    <t>6.</t>
  </si>
  <si>
    <t>7.</t>
  </si>
  <si>
    <t>8.</t>
  </si>
  <si>
    <t>9.</t>
  </si>
  <si>
    <t>10.</t>
  </si>
  <si>
    <t>11.</t>
  </si>
  <si>
    <t>12.</t>
    <phoneticPr fontId="0" type="noConversion"/>
  </si>
  <si>
    <t>13.</t>
    <phoneticPr fontId="0" type="noConversion"/>
  </si>
  <si>
    <t>14.</t>
    <phoneticPr fontId="0" type="noConversion"/>
  </si>
  <si>
    <t>15.</t>
    <phoneticPr fontId="0" type="noConversion"/>
  </si>
  <si>
    <t>16.</t>
    <phoneticPr fontId="0" type="noConversion"/>
  </si>
  <si>
    <t>17.</t>
    <phoneticPr fontId="0" type="noConversion"/>
  </si>
  <si>
    <t>18.</t>
    <phoneticPr fontId="0" type="noConversion"/>
  </si>
  <si>
    <t>19.</t>
    <phoneticPr fontId="0" type="noConversion"/>
  </si>
  <si>
    <t>20.</t>
  </si>
  <si>
    <t>21.</t>
  </si>
  <si>
    <t>22.</t>
  </si>
  <si>
    <t>23.</t>
  </si>
  <si>
    <t>24.</t>
  </si>
  <si>
    <t>25.</t>
  </si>
  <si>
    <t>26.</t>
  </si>
  <si>
    <t>15.</t>
  </si>
  <si>
    <t>16.</t>
  </si>
  <si>
    <t>27.</t>
    <phoneticPr fontId="3" type="noConversion"/>
  </si>
  <si>
    <r>
      <rPr>
        <sz val="11"/>
        <rFont val="新細明體"/>
        <family val="1"/>
        <charset val="136"/>
      </rPr>
      <t>單位：新臺幣千元</t>
    </r>
  </si>
  <si>
    <r>
      <rPr>
        <sz val="10"/>
        <rFont val="新細明體"/>
        <family val="1"/>
        <charset val="136"/>
      </rPr>
      <t>基</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及</t>
    </r>
    <r>
      <rPr>
        <sz val="10"/>
        <rFont val="Times New Roman"/>
        <family val="1"/>
      </rPr>
      <t xml:space="preserve">    </t>
    </r>
    <r>
      <rPr>
        <sz val="10"/>
        <rFont val="新細明體"/>
        <family val="1"/>
        <charset val="136"/>
      </rPr>
      <t>計</t>
    </r>
    <r>
      <rPr>
        <sz val="10"/>
        <rFont val="Times New Roman"/>
        <family val="1"/>
      </rPr>
      <t xml:space="preserve">    </t>
    </r>
    <r>
      <rPr>
        <sz val="10"/>
        <rFont val="新細明體"/>
        <family val="1"/>
        <charset val="136"/>
      </rPr>
      <t>畫</t>
    </r>
    <r>
      <rPr>
        <sz val="10"/>
        <rFont val="Times New Roman"/>
        <family val="1"/>
      </rPr>
      <t xml:space="preserve">    </t>
    </r>
    <r>
      <rPr>
        <sz val="10"/>
        <rFont val="新細明體"/>
        <family val="1"/>
        <charset val="136"/>
      </rPr>
      <t>名</t>
    </r>
    <r>
      <rPr>
        <sz val="10"/>
        <rFont val="Times New Roman"/>
        <family val="1"/>
      </rPr>
      <t xml:space="preserve">    </t>
    </r>
    <r>
      <rPr>
        <sz val="10"/>
        <rFont val="新細明體"/>
        <family val="1"/>
        <charset val="136"/>
      </rPr>
      <t>稱</t>
    </r>
    <phoneticPr fontId="0" type="noConversion"/>
  </si>
  <si>
    <r>
      <rPr>
        <sz val="10"/>
        <rFont val="新細明體"/>
        <family val="1"/>
        <charset val="136"/>
      </rPr>
      <t>自　　　　　　　　　有　　　　　　　　　資　　　　　　　　　金</t>
    </r>
  </si>
  <si>
    <r>
      <rPr>
        <sz val="10"/>
        <rFont val="新細明體"/>
        <family val="1"/>
        <charset val="136"/>
      </rPr>
      <t>外　　　　　　　　　借　　　　　　　　　資　　　　　　　　　金</t>
    </r>
  </si>
  <si>
    <r>
      <rPr>
        <sz val="10"/>
        <rFont val="新細明體"/>
        <family val="1"/>
        <charset val="136"/>
      </rPr>
      <t>合　　　計</t>
    </r>
  </si>
  <si>
    <r>
      <rPr>
        <sz val="10"/>
        <rFont val="新細明體"/>
        <family val="1"/>
        <charset val="136"/>
      </rPr>
      <t>國　　　　　內　　　　　資　　　　　金</t>
    </r>
  </si>
  <si>
    <r>
      <rPr>
        <sz val="10"/>
        <rFont val="新細明體"/>
        <family val="1"/>
        <charset val="136"/>
      </rPr>
      <t>國　外　借　款</t>
    </r>
  </si>
  <si>
    <r>
      <rPr>
        <sz val="10"/>
        <rFont val="新細明體"/>
        <family val="1"/>
        <charset val="136"/>
      </rPr>
      <t>小　　　計</t>
    </r>
  </si>
  <si>
    <r>
      <rPr>
        <sz val="10"/>
        <rFont val="新細明體"/>
        <family val="1"/>
        <charset val="136"/>
      </rPr>
      <t>營　運　資　金</t>
    </r>
  </si>
  <si>
    <r>
      <rPr>
        <sz val="10"/>
        <rFont val="新細明體"/>
        <family val="1"/>
        <charset val="136"/>
      </rPr>
      <t>出售不適用資產</t>
    </r>
  </si>
  <si>
    <r>
      <rPr>
        <sz val="10"/>
        <rFont val="新細明體"/>
        <family val="1"/>
        <charset val="136"/>
      </rPr>
      <t>增　　資</t>
    </r>
  </si>
  <si>
    <r>
      <rPr>
        <sz val="10"/>
        <rFont val="新細明體"/>
        <family val="1"/>
        <charset val="136"/>
      </rPr>
      <t>其　　他</t>
    </r>
  </si>
  <si>
    <r>
      <rPr>
        <sz val="10"/>
        <rFont val="新細明體"/>
        <family val="1"/>
        <charset val="136"/>
      </rPr>
      <t>銀　行　借　款</t>
    </r>
  </si>
  <si>
    <r>
      <rPr>
        <sz val="10"/>
        <rFont val="新細明體"/>
        <family val="1"/>
        <charset val="136"/>
      </rPr>
      <t>公　　司　　債</t>
    </r>
  </si>
  <si>
    <r>
      <rPr>
        <sz val="10"/>
        <rFont val="新細明體"/>
        <family val="1"/>
        <charset val="136"/>
      </rPr>
      <t>金　額</t>
    </r>
  </si>
  <si>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</si>
  <si>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一般建築及設備計畫</t>
    </r>
  </si>
  <si>
    <r>
      <rPr>
        <sz val="10"/>
        <rFont val="新細明體"/>
        <family val="1"/>
        <charset val="136"/>
      </rPr>
      <t>分年性項目</t>
    </r>
  </si>
  <si>
    <r>
      <rPr>
        <sz val="10"/>
        <rFont val="新細明體"/>
        <family val="1"/>
        <charset val="136"/>
      </rPr>
      <t>一次性項目</t>
    </r>
    <phoneticPr fontId="3" type="noConversion"/>
  </si>
  <si>
    <r>
      <rPr>
        <sz val="10"/>
        <rFont val="新細明體"/>
        <family val="1"/>
        <charset val="136"/>
      </rPr>
      <t>一、繼續計畫</t>
    </r>
  </si>
  <si>
    <r>
      <rPr>
        <sz val="10"/>
        <rFont val="新細明體"/>
        <family val="1"/>
        <charset val="136"/>
      </rPr>
      <t>屏東廠區殺蛇溪以南工業區開發投資計畫</t>
    </r>
  </si>
  <si>
    <r>
      <rPr>
        <sz val="10"/>
        <rFont val="新細明體"/>
        <family val="1"/>
        <charset val="136"/>
      </rPr>
      <t>高雄橋中建屋出租投資計畫</t>
    </r>
  </si>
  <si>
    <r>
      <rPr>
        <sz val="10"/>
        <rFont val="新細明體"/>
        <family val="1"/>
        <charset val="136"/>
      </rPr>
      <t>二、一般建築及設備計畫</t>
    </r>
    <phoneticPr fontId="3" type="noConversion"/>
  </si>
  <si>
    <r>
      <rPr>
        <sz val="10"/>
        <rFont val="新細明體"/>
        <family val="1"/>
        <charset val="136"/>
      </rPr>
      <t>天然氣事業部第三座液化天然氣接收站投資計畫</t>
    </r>
  </si>
  <si>
    <r>
      <rPr>
        <sz val="10"/>
        <rFont val="新細明體"/>
        <family val="1"/>
        <charset val="136"/>
      </rPr>
      <t>高雄港洲際貨櫃二期大林石化油品儲運中心投資計畫</t>
    </r>
  </si>
  <si>
    <r>
      <rPr>
        <sz val="10"/>
        <rFont val="新細明體"/>
        <family val="1"/>
        <charset val="136"/>
      </rPr>
      <t>天然氣事業部永安廠增建儲槽投資計畫</t>
    </r>
  </si>
  <si>
    <r>
      <rPr>
        <sz val="10"/>
        <rFont val="新細明體"/>
        <family val="1"/>
        <charset val="136"/>
      </rPr>
      <t>四萬噸級成品油輪新建投資計畫</t>
    </r>
  </si>
  <si>
    <r>
      <rPr>
        <sz val="10"/>
        <rFont val="新細明體"/>
        <family val="1"/>
        <charset val="136"/>
      </rPr>
      <t>天然氣事業部台中廠三期投資計畫</t>
    </r>
  </si>
  <si>
    <r>
      <rPr>
        <sz val="10"/>
        <rFont val="新細明體"/>
        <family val="1"/>
        <charset val="136"/>
      </rPr>
      <t>示範級軟碳製程工場新建投資計畫</t>
    </r>
  </si>
  <si>
    <r>
      <rPr>
        <b/>
        <sz val="12"/>
        <rFont val="新細明體"/>
        <family val="1"/>
        <charset val="136"/>
      </rPr>
      <t>小計</t>
    </r>
    <phoneticPr fontId="0" type="noConversion"/>
  </si>
  <si>
    <r>
      <rPr>
        <b/>
        <sz val="12"/>
        <rFont val="新細明體"/>
        <family val="1"/>
        <charset val="136"/>
      </rPr>
      <t>合計差</t>
    </r>
    <phoneticPr fontId="0" type="noConversion"/>
  </si>
  <si>
    <r>
      <rPr>
        <sz val="10"/>
        <rFont val="新細明體"/>
        <family val="1"/>
        <charset val="136"/>
      </rPr>
      <t>煉製事業部大林煉油廠汽油減苯及高質化投資計畫</t>
    </r>
  </si>
  <si>
    <r>
      <rPr>
        <sz val="10"/>
        <rFont val="新細明體"/>
        <family val="1"/>
        <charset val="136"/>
      </rPr>
      <t>石化事業部煉化轉型產業升級投資計畫</t>
    </r>
  </si>
  <si>
    <r>
      <rPr>
        <sz val="10"/>
        <rFont val="新細明體"/>
        <family val="1"/>
        <charset val="136"/>
      </rPr>
      <t>天然氣事業部洲際液化天然氣接收站投資計畫</t>
    </r>
  </si>
  <si>
    <r>
      <rPr>
        <sz val="10"/>
        <rFont val="新細明體"/>
        <family val="1"/>
        <charset val="136"/>
      </rPr>
      <t>二、新興計畫</t>
    </r>
  </si>
  <si>
    <r>
      <rPr>
        <sz val="10"/>
        <rFont val="新細明體"/>
        <family val="1"/>
        <charset val="136"/>
      </rPr>
      <t>煉製事業部大林煉油廠提升關鍵基礎設施韌性投資計畫</t>
    </r>
  </si>
  <si>
    <r>
      <rPr>
        <sz val="10"/>
        <rFont val="新細明體"/>
        <family val="1"/>
        <charset val="136"/>
      </rPr>
      <t>三、一般建築及設備計畫</t>
    </r>
  </si>
  <si>
    <r>
      <rPr>
        <sz val="10"/>
        <rFont val="新細明體"/>
        <family val="1"/>
        <charset val="136"/>
      </rPr>
      <t>一次性項目</t>
    </r>
  </si>
  <si>
    <r>
      <rPr>
        <sz val="10"/>
        <rFont val="新細明體"/>
        <family val="1"/>
        <charset val="136"/>
      </rPr>
      <t>第七輸變電計畫</t>
    </r>
  </si>
  <si>
    <r>
      <rPr>
        <sz val="10"/>
        <rFont val="新細明體"/>
        <family val="1"/>
        <charset val="136"/>
      </rPr>
      <t>通霄電廠更新擴建計畫</t>
    </r>
  </si>
  <si>
    <r>
      <rPr>
        <sz val="10"/>
        <rFont val="新細明體"/>
        <family val="1"/>
        <charset val="136"/>
      </rPr>
      <t>北區一期電網專案計畫</t>
    </r>
  </si>
  <si>
    <r>
      <rPr>
        <sz val="10"/>
        <rFont val="新細明體"/>
        <family val="1"/>
        <charset val="136"/>
      </rPr>
      <t>大潭電廠增建燃氣複循環機組發電計畫</t>
    </r>
  </si>
  <si>
    <r>
      <rPr>
        <sz val="10"/>
        <rFont val="新細明體"/>
        <family val="1"/>
        <charset val="136"/>
      </rPr>
      <t>風力發電第五期計畫</t>
    </r>
  </si>
  <si>
    <r>
      <rPr>
        <sz val="10"/>
        <rFont val="新細明體"/>
        <family val="1"/>
        <charset val="136"/>
      </rPr>
      <t>離岸風力發電第二期計畫</t>
    </r>
  </si>
  <si>
    <r>
      <rPr>
        <sz val="10"/>
        <rFont val="新細明體"/>
        <family val="1"/>
        <charset val="136"/>
      </rPr>
      <t>離岸風力發電加強電力網第一期計畫</t>
    </r>
  </si>
  <si>
    <r>
      <rPr>
        <sz val="10"/>
        <rFont val="新細明體"/>
        <family val="1"/>
        <charset val="136"/>
      </rPr>
      <t>協和電廠更新改建計畫</t>
    </r>
  </si>
  <si>
    <r>
      <rPr>
        <sz val="10"/>
        <rFont val="新細明體"/>
        <family val="1"/>
        <charset val="136"/>
      </rPr>
      <t>興達電廠燃氣機組更新改建計畫</t>
    </r>
  </si>
  <si>
    <r>
      <rPr>
        <sz val="10"/>
        <rFont val="新細明體"/>
        <family val="1"/>
        <charset val="136"/>
      </rPr>
      <t>台中電廠新建燃氣機組計畫</t>
    </r>
  </si>
  <si>
    <r>
      <rPr>
        <sz val="10"/>
        <rFont val="新細明體"/>
        <family val="1"/>
        <charset val="136"/>
      </rPr>
      <t>萬里水力發電計畫</t>
    </r>
  </si>
  <si>
    <r>
      <rPr>
        <sz val="10"/>
        <rFont val="新細明體"/>
        <family val="1"/>
        <charset val="136"/>
      </rPr>
      <t>全台小水力發電第一期計畫</t>
    </r>
  </si>
  <si>
    <r>
      <rPr>
        <sz val="10"/>
        <rFont val="新細明體"/>
        <family val="1"/>
        <charset val="136"/>
      </rPr>
      <t>北區二期輸變電專案計畫</t>
    </r>
  </si>
  <si>
    <r>
      <rPr>
        <sz val="10"/>
        <rFont val="新細明體"/>
        <family val="1"/>
        <charset val="136"/>
      </rPr>
      <t>中區一期輸變電專案計畫</t>
    </r>
  </si>
  <si>
    <r>
      <rPr>
        <sz val="10"/>
        <rFont val="新細明體"/>
        <family val="1"/>
        <charset val="136"/>
      </rPr>
      <t>變電所整所改建一期專案計畫</t>
    </r>
  </si>
  <si>
    <r>
      <rPr>
        <sz val="10"/>
        <rFont val="新細明體"/>
        <family val="1"/>
        <charset val="136"/>
      </rPr>
      <t>通霄電廠第二期更新改建計畫</t>
    </r>
  </si>
  <si>
    <r>
      <rPr>
        <sz val="10"/>
        <rFont val="新細明體"/>
        <family val="1"/>
        <charset val="136"/>
      </rPr>
      <t>南科超高壓變電所擴建計畫</t>
    </r>
  </si>
  <si>
    <r>
      <rPr>
        <sz val="10"/>
        <rFont val="新細明體"/>
        <family val="1"/>
        <charset val="136"/>
      </rPr>
      <t>南區一期輸變電專案計畫</t>
    </r>
  </si>
  <si>
    <r>
      <rPr>
        <sz val="10"/>
        <rFont val="新細明體"/>
        <family val="1"/>
        <charset val="136"/>
      </rPr>
      <t>綠能第一期計畫</t>
    </r>
  </si>
  <si>
    <r>
      <rPr>
        <sz val="10"/>
        <rFont val="新細明體"/>
        <family val="1"/>
        <charset val="136"/>
      </rPr>
      <t>寶山超高壓變電所新建計畫</t>
    </r>
  </si>
  <si>
    <r>
      <rPr>
        <sz val="10"/>
        <rFont val="新細明體"/>
        <family val="1"/>
        <charset val="136"/>
      </rPr>
      <t>霧社水庫防淤工程計畫</t>
    </r>
  </si>
  <si>
    <r>
      <rPr>
        <sz val="10"/>
        <rFont val="新細明體"/>
        <family val="1"/>
        <charset val="136"/>
      </rPr>
      <t>大林電廠燃氣機組更新改建計畫</t>
    </r>
  </si>
  <si>
    <r>
      <rPr>
        <sz val="10"/>
        <rFont val="新細明體"/>
        <family val="1"/>
        <charset val="136"/>
      </rPr>
      <t>石門抽蓄水力發電計畫</t>
    </r>
  </si>
  <si>
    <r>
      <rPr>
        <sz val="10"/>
        <rFont val="新細明體"/>
        <family val="1"/>
        <charset val="136"/>
      </rPr>
      <t>臺北及高雄中央調度中心大樓新建工程</t>
    </r>
  </si>
  <si>
    <r>
      <rPr>
        <sz val="10"/>
        <rFont val="新細明體"/>
        <family val="1"/>
        <charset val="136"/>
      </rPr>
      <t>大甲溪光明抽蓄水力發電計畫</t>
    </r>
  </si>
  <si>
    <r>
      <rPr>
        <sz val="10"/>
        <rFont val="新細明體"/>
        <family val="1"/>
        <charset val="136"/>
      </rPr>
      <t>變電所改建二期專案計畫</t>
    </r>
    <r>
      <rPr>
        <sz val="10"/>
        <rFont val="Times New Roman"/>
        <family val="1"/>
      </rPr>
      <t xml:space="preserve">  </t>
    </r>
  </si>
  <si>
    <r>
      <rPr>
        <sz val="10"/>
        <rFont val="新細明體"/>
        <family val="1"/>
        <charset val="136"/>
      </rPr>
      <t>強化電網第一期專案計畫</t>
    </r>
  </si>
  <si>
    <r>
      <rPr>
        <sz val="10"/>
        <rFont val="新細明體"/>
        <family val="1"/>
        <charset val="136"/>
      </rPr>
      <t>第一期低壓</t>
    </r>
    <r>
      <rPr>
        <sz val="10"/>
        <rFont val="Times New Roman"/>
        <family val="1"/>
      </rPr>
      <t>AMI</t>
    </r>
    <r>
      <rPr>
        <sz val="10"/>
        <rFont val="新細明體"/>
        <family val="1"/>
        <charset val="136"/>
      </rPr>
      <t>布建計畫</t>
    </r>
  </si>
  <si>
    <r>
      <rPr>
        <sz val="10"/>
        <rFont val="新細明體"/>
        <family val="1"/>
        <charset val="136"/>
      </rPr>
      <t>鳥嘴潭人工湖下游自來水供水工程</t>
    </r>
  </si>
  <si>
    <r>
      <rPr>
        <sz val="10"/>
        <rFont val="新細明體"/>
        <family val="1"/>
        <charset val="136"/>
      </rPr>
      <t>離島地區供水改善計畫第二期</t>
    </r>
  </si>
  <si>
    <r>
      <rPr>
        <sz val="10"/>
        <rFont val="新細明體"/>
        <family val="1"/>
        <charset val="136"/>
      </rPr>
      <t>桃園－新竹備援管線工程計畫</t>
    </r>
  </si>
  <si>
    <r>
      <rPr>
        <sz val="10"/>
        <rFont val="新細明體"/>
        <family val="1"/>
        <charset val="136"/>
      </rPr>
      <t>曾文南化聯通管工程計畫</t>
    </r>
  </si>
  <si>
    <r>
      <rPr>
        <sz val="10"/>
        <rFont val="新細明體"/>
        <family val="1"/>
        <charset val="136"/>
      </rPr>
      <t>台南山上淨水場供水系統改善工程計畫</t>
    </r>
  </si>
  <si>
    <r>
      <rPr>
        <sz val="10"/>
        <rFont val="新細明體"/>
        <family val="1"/>
        <charset val="136"/>
      </rPr>
      <t>備援調度幹管工程計畫</t>
    </r>
  </si>
  <si>
    <r>
      <rPr>
        <sz val="10"/>
        <rFont val="新細明體"/>
        <family val="1"/>
        <charset val="136"/>
      </rPr>
      <t>加強平地人工湖及伏流水推動計畫－烏溪二期暨抗旱</t>
    </r>
    <r>
      <rPr>
        <sz val="10"/>
        <rFont val="Times New Roman"/>
        <family val="1"/>
      </rPr>
      <t>2.0</t>
    </r>
    <r>
      <rPr>
        <sz val="10"/>
        <rFont val="新細明體"/>
        <family val="1"/>
        <charset val="136"/>
      </rPr>
      <t>強化及改善</t>
    </r>
  </si>
  <si>
    <r>
      <rPr>
        <sz val="10"/>
        <rFont val="新細明體"/>
        <family val="1"/>
        <charset val="136"/>
      </rPr>
      <t>無自來水地區供水改善計畫第四期－自來水延管工程</t>
    </r>
    <phoneticPr fontId="3" type="noConversion"/>
  </si>
  <si>
    <r>
      <rPr>
        <sz val="10"/>
        <rFont val="新細明體"/>
        <family val="1"/>
        <charset val="136"/>
      </rPr>
      <t>大安大甲溪聯通管工程計畫</t>
    </r>
  </si>
  <si>
    <r>
      <rPr>
        <sz val="10"/>
        <rFont val="新細明體"/>
        <family val="1"/>
        <charset val="136"/>
      </rPr>
      <t>屏東縣里港及鹽埔兩鄉供水工程計畫</t>
    </r>
  </si>
  <si>
    <r>
      <rPr>
        <sz val="10"/>
        <rFont val="新細明體"/>
        <family val="1"/>
        <charset val="136"/>
      </rPr>
      <t>臺中至雲林區域水源調度管線改善計畫</t>
    </r>
  </si>
  <si>
    <r>
      <rPr>
        <sz val="10"/>
        <rFont val="新細明體"/>
        <family val="1"/>
        <charset val="136"/>
      </rPr>
      <t>伏流水開發工程計畫第二期</t>
    </r>
  </si>
  <si>
    <r>
      <t>0918</t>
    </r>
    <r>
      <rPr>
        <sz val="10"/>
        <rFont val="新細明體"/>
        <family val="1"/>
        <charset val="136"/>
      </rPr>
      <t>地震花東地區自來水延管工程計畫－花東地區永續發展基金補助</t>
    </r>
  </si>
  <si>
    <r>
      <rPr>
        <sz val="10"/>
        <rFont val="新細明體"/>
        <family val="1"/>
        <charset val="136"/>
      </rPr>
      <t>林莊淨水場重建工程計畫</t>
    </r>
  </si>
  <si>
    <r>
      <rPr>
        <sz val="10"/>
        <rFont val="新細明體"/>
        <family val="1"/>
        <charset val="136"/>
      </rPr>
      <t>龍潭淨水場三期更新工程計畫</t>
    </r>
  </si>
  <si>
    <r>
      <rPr>
        <sz val="10"/>
        <rFont val="新細明體"/>
        <family val="1"/>
        <charset val="136"/>
      </rPr>
      <t>豐原一場一、二期淨水設施更新工程</t>
    </r>
  </si>
  <si>
    <r>
      <rPr>
        <sz val="10"/>
        <rFont val="新細明體"/>
        <family val="1"/>
        <charset val="136"/>
      </rPr>
      <t>三、一般建築及設備計畫</t>
    </r>
    <phoneticPr fontId="0" type="noConversion"/>
  </si>
  <si>
    <r>
      <rPr>
        <sz val="10"/>
        <rFont val="新細明體"/>
        <family val="1"/>
        <charset val="136"/>
      </rPr>
      <t>南投酒廠觀光酒廠風華再現改造計畫</t>
    </r>
    <phoneticPr fontId="0" type="noConversion"/>
  </si>
  <si>
    <r>
      <rPr>
        <sz val="10"/>
        <rFont val="新細明體"/>
        <family val="1"/>
        <charset val="136"/>
      </rPr>
      <t>二、一般建築及設備計畫</t>
    </r>
    <phoneticPr fontId="0" type="noConversion"/>
  </si>
  <si>
    <r>
      <rPr>
        <sz val="10"/>
        <rFont val="新細明體"/>
        <family val="1"/>
        <charset val="136"/>
      </rPr>
      <t>購建郵政局所計畫</t>
    </r>
  </si>
  <si>
    <r>
      <rPr>
        <sz val="10"/>
        <rFont val="新細明體"/>
        <family val="1"/>
        <charset val="136"/>
      </rPr>
      <t>鐵路行車安全改善計畫</t>
    </r>
  </si>
  <si>
    <r>
      <rPr>
        <sz val="10"/>
        <rFont val="新細明體"/>
        <family val="1"/>
        <charset val="136"/>
      </rPr>
      <t>臺鐵電務智慧化提升計畫</t>
    </r>
  </si>
  <si>
    <r>
      <rPr>
        <sz val="10"/>
        <rFont val="新細明體"/>
        <family val="1"/>
        <charset val="136"/>
      </rPr>
      <t>高鐵彰化站與臺鐵轉乘接駁計畫</t>
    </r>
  </si>
  <si>
    <r>
      <rPr>
        <sz val="10"/>
        <rFont val="新細明體"/>
        <family val="1"/>
        <charset val="136"/>
      </rPr>
      <t>臺鐵集集支線基礎設施改善計畫</t>
    </r>
  </si>
  <si>
    <r>
      <rPr>
        <sz val="10"/>
        <rFont val="新細明體"/>
        <family val="1"/>
        <charset val="136"/>
      </rPr>
      <t>高雄機廠潮州基地二期工程建設計畫</t>
    </r>
  </si>
  <si>
    <r>
      <rPr>
        <sz val="10"/>
        <rFont val="新細明體"/>
        <family val="1"/>
        <charset val="136"/>
      </rPr>
      <t>臺灣國際商港營運設施實質建設計畫</t>
    </r>
    <phoneticPr fontId="0" type="noConversion"/>
  </si>
  <si>
    <r>
      <rPr>
        <sz val="10"/>
        <rFont val="新細明體"/>
        <family val="1"/>
        <charset val="136"/>
      </rPr>
      <t>臺灣桃園國際機場第三航站區建設計畫</t>
    </r>
    <phoneticPr fontId="0" type="noConversion"/>
  </si>
  <si>
    <r>
      <rPr>
        <sz val="10"/>
        <rFont val="新細明體"/>
        <family val="1"/>
        <charset val="136"/>
      </rPr>
      <t>西側污水處理廠新建工程</t>
    </r>
    <phoneticPr fontId="0" type="noConversion"/>
  </si>
  <si>
    <r>
      <rPr>
        <sz val="10"/>
        <rFont val="新細明體"/>
        <family val="1"/>
        <charset val="136"/>
      </rPr>
      <t>臺灣桃園國際機場第三跑道及基礎設施建設計畫</t>
    </r>
    <phoneticPr fontId="0" type="noConversion"/>
  </si>
  <si>
    <r>
      <rPr>
        <sz val="10"/>
        <rFont val="新細明體"/>
        <family val="1"/>
        <charset val="136"/>
      </rPr>
      <t>一次性項目</t>
    </r>
    <phoneticPr fontId="0" type="noConversion"/>
  </si>
  <si>
    <r>
      <rPr>
        <b/>
        <sz val="10"/>
        <rFont val="新細明體"/>
        <family val="1"/>
        <charset val="136"/>
      </rPr>
      <t>　　總計</t>
    </r>
  </si>
  <si>
    <t>天然氣事業部永安至通霄第二條海底輸氣管線投資計畫</t>
  </si>
  <si>
    <t>嘉義蒜頭糖廠至故宮南院觀光鐵路計畫（嘉義蒜頭糖廠五分車延駛故宮南院）</t>
  </si>
  <si>
    <t>南化場至豐德配水池複線送水幹管工程（南化場至左鎮段）</t>
  </si>
  <si>
    <t>老舊高地社區用戶加壓受水設備改善計畫（110－113年）</t>
  </si>
  <si>
    <t>臺鐵公司營業所需基礎設施重置維修第1期計畫（113年至116年）</t>
  </si>
  <si>
    <t>臺鐵公司營業所需車輛維修第1期計畫（113年至116年）</t>
  </si>
  <si>
    <t>天然氣事業部台中廠港外擴建（四期）投資計畫</t>
  </si>
  <si>
    <t>離岸風力發電加強電力網計畫（第一階段區塊開發）</t>
  </si>
  <si>
    <t>臺鐵軌道結構安全提升計畫（109至114年）</t>
  </si>
  <si>
    <r>
      <rPr>
        <sz val="10"/>
        <rFont val="新細明體"/>
        <family val="1"/>
        <charset val="136"/>
      </rPr>
      <t>煉製事業部大林廠增產</t>
    </r>
    <r>
      <rPr>
        <sz val="10"/>
        <rFont val="Times New Roman"/>
        <family val="1"/>
      </rPr>
      <t>0.3wt</t>
    </r>
    <r>
      <rPr>
        <sz val="10"/>
        <rFont val="新細明體"/>
        <family val="1"/>
        <charset val="136"/>
      </rPr>
      <t>％超低硫燃料油及改質瀝青生產中心投資計畫</t>
    </r>
    <phoneticPr fontId="3" type="noConversion"/>
  </si>
  <si>
    <r>
      <rPr>
        <sz val="10"/>
        <rFont val="新細明體"/>
        <family val="1"/>
        <charset val="136"/>
      </rPr>
      <t>煉製事業部桃園煉油廠</t>
    </r>
    <r>
      <rPr>
        <sz val="10"/>
        <rFont val="Times New Roman"/>
        <family val="1"/>
      </rPr>
      <t>NO.2</t>
    </r>
    <r>
      <rPr>
        <sz val="10"/>
        <rFont val="新細明體"/>
        <family val="1"/>
        <charset val="136"/>
      </rPr>
      <t>發電機汰舊更新投資計畫</t>
    </r>
    <phoneticPr fontId="3" type="noConversion"/>
  </si>
  <si>
    <r>
      <rPr>
        <sz val="10"/>
        <rFont val="新細明體"/>
        <family val="1"/>
        <charset val="136"/>
      </rPr>
      <t>台中發電廠</t>
    </r>
    <r>
      <rPr>
        <sz val="10"/>
        <rFont val="Times New Roman"/>
        <family val="1"/>
      </rPr>
      <t>1</t>
    </r>
    <r>
      <rPr>
        <sz val="10"/>
        <rFont val="新細明體"/>
        <family val="1"/>
        <charset val="136"/>
      </rPr>
      <t>～</t>
    </r>
    <r>
      <rPr>
        <sz val="10"/>
        <rFont val="Times New Roman"/>
        <family val="1"/>
      </rPr>
      <t>10</t>
    </r>
    <r>
      <rPr>
        <sz val="10"/>
        <rFont val="新細明體"/>
        <family val="1"/>
        <charset val="136"/>
      </rPr>
      <t>號機供煤系統改善計畫</t>
    </r>
    <phoneticPr fontId="3" type="noConversion"/>
  </si>
  <si>
    <r>
      <rPr>
        <sz val="10"/>
        <rFont val="新細明體"/>
        <family val="1"/>
        <charset val="136"/>
      </rPr>
      <t>台中發電廠第</t>
    </r>
    <r>
      <rPr>
        <sz val="10"/>
        <rFont val="Times New Roman"/>
        <family val="1"/>
      </rPr>
      <t>5</t>
    </r>
    <r>
      <rPr>
        <sz val="10"/>
        <rFont val="新細明體"/>
        <family val="1"/>
        <charset val="136"/>
      </rPr>
      <t>～</t>
    </r>
    <r>
      <rPr>
        <sz val="10"/>
        <rFont val="Times New Roman"/>
        <family val="1"/>
      </rPr>
      <t>10</t>
    </r>
    <r>
      <rPr>
        <sz val="10"/>
        <rFont val="新細明體"/>
        <family val="1"/>
        <charset val="136"/>
      </rPr>
      <t>號機空污改善工程計畫</t>
    </r>
    <phoneticPr fontId="3" type="noConversion"/>
  </si>
  <si>
    <r>
      <rPr>
        <sz val="10"/>
        <rFont val="新細明體"/>
        <family val="1"/>
        <charset val="136"/>
      </rPr>
      <t>臺鐵整體購置及汰換車輛計畫（</t>
    </r>
    <r>
      <rPr>
        <sz val="10"/>
        <rFont val="Times New Roman"/>
        <family val="1"/>
      </rPr>
      <t>104</t>
    </r>
    <r>
      <rPr>
        <sz val="10"/>
        <rFont val="新細明體"/>
        <family val="1"/>
        <charset val="136"/>
      </rPr>
      <t>－</t>
    </r>
    <r>
      <rPr>
        <sz val="10"/>
        <rFont val="Times New Roman"/>
        <family val="1"/>
      </rPr>
      <t>113</t>
    </r>
    <r>
      <rPr>
        <sz val="10"/>
        <rFont val="新細明體"/>
        <family val="1"/>
        <charset val="136"/>
      </rPr>
      <t>年）</t>
    </r>
    <phoneticPr fontId="3" type="noConversion"/>
  </si>
  <si>
    <t>花東地區鐵路雙軌電氣化計畫－臺鐵局配合款</t>
    <phoneticPr fontId="3" type="noConversion"/>
  </si>
  <si>
    <r>
      <rPr>
        <sz val="10"/>
        <rFont val="新細明體"/>
        <family val="1"/>
        <charset val="136"/>
      </rPr>
      <t>國際商港未來發展及建設計畫（</t>
    </r>
    <r>
      <rPr>
        <sz val="10"/>
        <rFont val="Times New Roman"/>
        <family val="1"/>
      </rPr>
      <t>111</t>
    </r>
    <r>
      <rPr>
        <sz val="10"/>
        <rFont val="新細明體"/>
        <family val="1"/>
        <charset val="136"/>
      </rPr>
      <t>－</t>
    </r>
    <r>
      <rPr>
        <sz val="10"/>
        <rFont val="Times New Roman"/>
        <family val="1"/>
      </rPr>
      <t>115</t>
    </r>
    <r>
      <rPr>
        <sz val="10"/>
        <rFont val="新細明體"/>
        <family val="1"/>
        <charset val="136"/>
      </rPr>
      <t>年）—港務公司辦理部分</t>
    </r>
    <phoneticPr fontId="3" type="noConversion"/>
  </si>
  <si>
    <r>
      <rPr>
        <sz val="10"/>
        <rFont val="新細明體"/>
        <family val="1"/>
        <charset val="136"/>
      </rPr>
      <t>郵政物流園區（機場捷運</t>
    </r>
    <r>
      <rPr>
        <sz val="10"/>
        <rFont val="Times New Roman"/>
        <family val="1"/>
      </rPr>
      <t>A7</t>
    </r>
    <r>
      <rPr>
        <sz val="10"/>
        <rFont val="新細明體"/>
        <family val="1"/>
        <charset val="136"/>
      </rPr>
      <t>站）建置計畫</t>
    </r>
    <phoneticPr fontId="3" type="noConversion"/>
  </si>
  <si>
    <r>
      <rPr>
        <sz val="10"/>
        <rFont val="新細明體"/>
        <family val="1"/>
        <charset val="136"/>
      </rPr>
      <t>降低漏水率計畫（</t>
    </r>
    <r>
      <rPr>
        <sz val="10"/>
        <rFont val="Times New Roman"/>
        <family val="1"/>
      </rPr>
      <t>102</t>
    </r>
    <r>
      <rPr>
        <sz val="10"/>
        <rFont val="新細明體"/>
        <family val="1"/>
        <charset val="136"/>
      </rPr>
      <t>至</t>
    </r>
    <r>
      <rPr>
        <sz val="10"/>
        <rFont val="Times New Roman"/>
        <family val="1"/>
      </rPr>
      <t>113</t>
    </r>
    <r>
      <rPr>
        <sz val="10"/>
        <rFont val="新細明體"/>
        <family val="1"/>
        <charset val="136"/>
      </rPr>
      <t>年）</t>
    </r>
    <phoneticPr fontId="3" type="noConversion"/>
  </si>
  <si>
    <t>國營臺灣鐵路股份有限公司</t>
    <phoneticPr fontId="3" type="noConversion"/>
  </si>
  <si>
    <r>
      <t>2.</t>
    </r>
    <r>
      <rPr>
        <sz val="10"/>
        <rFont val="新細明體"/>
        <family val="1"/>
        <charset val="136"/>
      </rPr>
      <t>本次預算投資總額</t>
    </r>
    <r>
      <rPr>
        <sz val="10"/>
        <rFont val="Times New Roman"/>
        <family val="1"/>
      </rPr>
      <t xml:space="preserve"> 396,100,175</t>
    </r>
    <r>
      <rPr>
        <sz val="10"/>
        <rFont val="新細明體"/>
        <family val="1"/>
        <charset val="136"/>
      </rPr>
      <t>千元</t>
    </r>
    <r>
      <rPr>
        <sz val="11"/>
        <rFont val="新細明體"/>
        <family val="1"/>
        <charset val="136"/>
      </rPr>
      <t>，</t>
    </r>
    <r>
      <rPr>
        <sz val="10"/>
        <rFont val="新細明體"/>
        <family val="1"/>
        <charset val="136"/>
      </rPr>
      <t>包括動用現金</t>
    </r>
    <r>
      <rPr>
        <sz val="10"/>
        <rFont val="Times New Roman"/>
        <family val="1"/>
      </rPr>
      <t>394,071,834</t>
    </r>
    <r>
      <rPr>
        <sz val="10"/>
        <rFont val="新細明體"/>
        <family val="1"/>
        <charset val="136"/>
      </rPr>
      <t>千元及未動用現金部分</t>
    </r>
    <r>
      <rPr>
        <sz val="10"/>
        <rFont val="Times New Roman"/>
        <family val="1"/>
      </rPr>
      <t>2,028,341</t>
    </r>
    <r>
      <rPr>
        <sz val="10"/>
        <rFont val="新細明體"/>
        <family val="1"/>
        <charset val="136"/>
      </rPr>
      <t>千元</t>
    </r>
    <r>
      <rPr>
        <sz val="11"/>
        <rFont val="新細明體"/>
        <family val="1"/>
        <charset val="136"/>
      </rPr>
      <t>，</t>
    </r>
    <r>
      <rPr>
        <sz val="10"/>
        <rFont val="新細明體"/>
        <family val="1"/>
        <charset val="136"/>
      </rPr>
      <t>其中未動用現金部分</t>
    </r>
    <r>
      <rPr>
        <sz val="11"/>
        <rFont val="新細明體"/>
        <family val="1"/>
        <charset val="136"/>
      </rPr>
      <t>，</t>
    </r>
    <r>
      <rPr>
        <sz val="10"/>
        <rFont val="新細明體"/>
        <family val="1"/>
        <charset val="136"/>
      </rPr>
      <t>係台灣糖</t>
    </r>
    <phoneticPr fontId="0" type="noConversion"/>
  </si>
  <si>
    <t xml:space="preserve">１３４ 固 定 資 產 建 設 改 良 擴 充 </t>
  </si>
  <si>
    <r>
      <t xml:space="preserve">與 資 金 來 源 綜 計 表 </t>
    </r>
    <r>
      <rPr>
        <b/>
        <sz val="12"/>
        <rFont val="華康粗明體"/>
        <family val="3"/>
        <charset val="136"/>
      </rPr>
      <t>（資金來源）</t>
    </r>
    <phoneticPr fontId="3" type="noConversion"/>
  </si>
  <si>
    <t>行  政  院  主  管</t>
    <phoneticPr fontId="0" type="noConversion"/>
  </si>
  <si>
    <t>中央銀行</t>
  </si>
  <si>
    <t>經  濟  部  主  管</t>
    <phoneticPr fontId="0" type="noConversion"/>
  </si>
  <si>
    <t>台灣糖業股份有限公司</t>
  </si>
  <si>
    <t>台灣中油股份有限公司</t>
  </si>
  <si>
    <t>台灣電力股份有限公司</t>
  </si>
  <si>
    <t>台灣自來水股份有限公司</t>
  </si>
  <si>
    <t>財  政  部  主  管</t>
    <phoneticPr fontId="0" type="noConversion"/>
  </si>
  <si>
    <t>中國輸出入銀行</t>
  </si>
  <si>
    <t>臺灣金融控股股份有限公司</t>
  </si>
  <si>
    <t>臺灣土地銀行股份有限公司</t>
  </si>
  <si>
    <t>財政部印刷廠</t>
  </si>
  <si>
    <t>臺灣菸酒股份有限公司</t>
  </si>
  <si>
    <t>交  通  部  主  管</t>
    <phoneticPr fontId="0" type="noConversion"/>
  </si>
  <si>
    <t>中華郵政股份有限公司</t>
  </si>
  <si>
    <t>臺灣港務股份有限公司</t>
  </si>
  <si>
    <t>金融監督管理委員會主管</t>
  </si>
  <si>
    <t>中央存款保險股份有限公司</t>
  </si>
  <si>
    <t xml:space="preserve">１３４ 固 定 資 產 建 設 改 良 擴 充 </t>
    <phoneticPr fontId="3" type="noConversion"/>
  </si>
  <si>
    <r>
      <t xml:space="preserve">與 資 金 來 源 綜 計 表 </t>
    </r>
    <r>
      <rPr>
        <b/>
        <sz val="12"/>
        <rFont val="華康粗明體"/>
        <family val="3"/>
        <charset val="136"/>
      </rPr>
      <t>（資金來源）（續）</t>
    </r>
    <phoneticPr fontId="3" type="noConversion"/>
  </si>
  <si>
    <r>
      <t>與 資 金 來 源 綜 計 表</t>
    </r>
    <r>
      <rPr>
        <b/>
        <sz val="12"/>
        <rFont val="華康粗明體"/>
        <family val="3"/>
        <charset val="136"/>
      </rPr>
      <t xml:space="preserve"> （資金來源）（續）</t>
    </r>
    <phoneticPr fontId="3" type="noConversion"/>
  </si>
  <si>
    <r>
      <t>142,980</t>
    </r>
    <r>
      <rPr>
        <sz val="10"/>
        <rFont val="新細明體"/>
        <family val="1"/>
        <charset val="136"/>
      </rPr>
      <t>千元</t>
    </r>
    <r>
      <rPr>
        <sz val="9.5"/>
        <rFont val="新細明體"/>
        <family val="1"/>
        <charset val="136"/>
      </rPr>
      <t>，</t>
    </r>
    <r>
      <rPr>
        <sz val="10"/>
        <rFont val="新細明體"/>
        <family val="1"/>
        <charset val="136"/>
      </rPr>
      <t>台灣電力公司施工用機具折舊</t>
    </r>
    <r>
      <rPr>
        <sz val="9.5"/>
        <rFont val="新細明體"/>
        <family val="1"/>
        <charset val="136"/>
      </rPr>
      <t>、</t>
    </r>
    <r>
      <rPr>
        <sz val="10"/>
        <rFont val="新細明體"/>
        <family val="1"/>
        <charset val="136"/>
      </rPr>
      <t>無形資產攤銷資本化及經濟部能源局補助辦理計畫</t>
    </r>
    <r>
      <rPr>
        <sz val="10"/>
        <rFont val="Times New Roman"/>
        <family val="1"/>
      </rPr>
      <t>848,118</t>
    </r>
    <r>
      <rPr>
        <sz val="10"/>
        <rFont val="新細明體"/>
        <family val="1"/>
        <charset val="136"/>
      </rPr>
      <t>千元</t>
    </r>
    <r>
      <rPr>
        <sz val="9.5"/>
        <rFont val="新細明體"/>
        <family val="1"/>
        <charset val="136"/>
      </rPr>
      <t>，</t>
    </r>
    <r>
      <rPr>
        <sz val="10"/>
        <rFont val="新細明體"/>
        <family val="1"/>
        <charset val="136"/>
      </rPr>
      <t>台灣自來水公司獲花東地</t>
    </r>
    <phoneticPr fontId="0" type="noConversion"/>
  </si>
  <si>
    <t>力公司向核能發電後端營運基金借款之數。</t>
    <phoneticPr fontId="3" type="noConversion"/>
  </si>
  <si>
    <r>
      <t xml:space="preserve">   </t>
    </r>
    <r>
      <rPr>
        <sz val="10"/>
        <rFont val="新細明體"/>
        <family val="1"/>
        <charset val="136"/>
      </rPr>
      <t>區永續發展基金、科學園區管理局作業基金及地方政府之補助工程款等</t>
    </r>
    <r>
      <rPr>
        <sz val="10"/>
        <rFont val="Times New Roman"/>
        <family val="1"/>
      </rPr>
      <t>1,243,347</t>
    </r>
    <r>
      <rPr>
        <sz val="10"/>
        <rFont val="新細明體"/>
        <family val="1"/>
        <charset val="136"/>
      </rPr>
      <t>千元</t>
    </r>
    <r>
      <rPr>
        <sz val="10.5"/>
        <rFont val="新細明體"/>
        <family val="1"/>
        <charset val="136"/>
      </rPr>
      <t>；</t>
    </r>
    <r>
      <rPr>
        <sz val="10"/>
        <rFont val="新細明體"/>
        <family val="1"/>
        <charset val="136"/>
      </rPr>
      <t>國內借款其他欄內列</t>
    </r>
    <r>
      <rPr>
        <sz val="10"/>
        <rFont val="Times New Roman"/>
        <family val="1"/>
      </rPr>
      <t>12,200,000</t>
    </r>
    <r>
      <rPr>
        <sz val="10"/>
        <rFont val="新細明體"/>
        <family val="1"/>
        <charset val="136"/>
      </rPr>
      <t>千元，係台灣電</t>
    </r>
    <phoneticPr fontId="0" type="noConversion"/>
  </si>
  <si>
    <r>
      <rPr>
        <sz val="10"/>
        <rFont val="新細明體"/>
        <family val="1"/>
        <charset val="136"/>
      </rPr>
      <t>業公司參與新竹市政府都市更新計畫及與高雄市政府辦理資產交換換入之土地及房屋</t>
    </r>
    <r>
      <rPr>
        <sz val="10"/>
        <rFont val="Times New Roman"/>
        <family val="1"/>
      </rPr>
      <t>142,980</t>
    </r>
    <r>
      <rPr>
        <sz val="10"/>
        <rFont val="新細明體"/>
        <family val="1"/>
        <charset val="136"/>
      </rPr>
      <t>千元，台灣電力公司施工用機具折舊及無形</t>
    </r>
    <phoneticPr fontId="0" type="noConversion"/>
  </si>
  <si>
    <r>
      <t xml:space="preserve">   </t>
    </r>
    <r>
      <rPr>
        <sz val="10"/>
        <rFont val="新細明體"/>
        <family val="1"/>
        <charset val="136"/>
      </rPr>
      <t>資產攤銷資本化等</t>
    </r>
    <r>
      <rPr>
        <sz val="10"/>
        <rFont val="Times New Roman"/>
        <family val="1"/>
      </rPr>
      <t>616,763</t>
    </r>
    <r>
      <rPr>
        <sz val="10"/>
        <rFont val="新細明體"/>
        <family val="1"/>
        <charset val="136"/>
      </rPr>
      <t>千元，中華郵政公司與財政部國有財產署辦理資產交換換入之土地</t>
    </r>
    <r>
      <rPr>
        <sz val="10"/>
        <rFont val="Times New Roman"/>
        <family val="1"/>
      </rPr>
      <t>1,268,598</t>
    </r>
    <r>
      <rPr>
        <sz val="10"/>
        <rFont val="新細明體"/>
        <family val="1"/>
        <charset val="136"/>
      </rPr>
      <t>千元。</t>
    </r>
    <phoneticPr fontId="3" type="noConversion"/>
  </si>
  <si>
    <r>
      <rPr>
        <sz val="10"/>
        <rFont val="新細明體"/>
        <family val="1"/>
        <charset val="136"/>
      </rPr>
      <t>註</t>
    </r>
    <r>
      <rPr>
        <sz val="10"/>
        <rFont val="Times New Roman"/>
        <family val="1"/>
      </rPr>
      <t>:1.</t>
    </r>
    <r>
      <rPr>
        <sz val="10"/>
        <rFont val="新細明體"/>
        <family val="1"/>
        <charset val="136"/>
      </rPr>
      <t>自有資金其他欄內列</t>
    </r>
    <r>
      <rPr>
        <sz val="10"/>
        <rFont val="Times New Roman"/>
        <family val="1"/>
      </rPr>
      <t>2</t>
    </r>
    <r>
      <rPr>
        <sz val="9"/>
        <rFont val="Times New Roman"/>
        <family val="1"/>
      </rPr>
      <t>,</t>
    </r>
    <r>
      <rPr>
        <sz val="10"/>
        <rFont val="Times New Roman"/>
        <family val="1"/>
      </rPr>
      <t>234</t>
    </r>
    <r>
      <rPr>
        <sz val="9"/>
        <rFont val="Times New Roman"/>
        <family val="1"/>
      </rPr>
      <t>,</t>
    </r>
    <r>
      <rPr>
        <sz val="10"/>
        <rFont val="Times New Roman"/>
        <family val="1"/>
      </rPr>
      <t>445</t>
    </r>
    <r>
      <rPr>
        <sz val="10"/>
        <rFont val="新細明體"/>
        <family val="1"/>
        <charset val="136"/>
      </rPr>
      <t>千元</t>
    </r>
    <r>
      <rPr>
        <sz val="9"/>
        <rFont val="新細明體"/>
        <family val="1"/>
        <charset val="136"/>
      </rPr>
      <t>，</t>
    </r>
    <r>
      <rPr>
        <sz val="10"/>
        <rFont val="新細明體"/>
        <family val="1"/>
        <charset val="136"/>
      </rPr>
      <t>主要係台灣糖業公司參與新竹市政府都市更新計畫及與高雄市政府辦理資產交換換入之土地及房屋</t>
    </r>
    <phoneticPr fontId="0" type="noConversion"/>
  </si>
  <si>
    <t>桃園國際機場股份有限公司</t>
    <phoneticPr fontId="0" type="noConversion"/>
  </si>
  <si>
    <t>總計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</si>
</sst>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Red]\(0.00\)"/>
    <numFmt numFmtId="177" formatCode="#,##0_ "/>
    <numFmt numFmtId="178" formatCode="0_);[Red]\(0\)"/>
    <numFmt numFmtId="179" formatCode="0.00_ "/>
    <numFmt numFmtId="180" formatCode="0_ "/>
    <numFmt numFmtId="181" formatCode="0.000%"/>
    <numFmt numFmtId="182" formatCode="0.0000%"/>
  </numFmts>
  <fonts count="27">
    <font>
      <sz val="12"/>
      <name val="新細明體"/>
      <family val="1"/>
      <charset val="136"/>
    </font>
    <font>
      <sz val="12"/>
      <name val="新細明體"/>
      <family val="1"/>
      <charset val="136"/>
    </font>
    <font>
      <sz val="10"/>
      <name val="新細明體"/>
      <family val="1"/>
      <charset val="136"/>
    </font>
    <font>
      <sz val="9"/>
      <name val="新細明體"/>
      <family val="1"/>
      <charset val="136"/>
    </font>
    <font>
      <sz val="11"/>
      <name val="新細明體"/>
      <family val="1"/>
      <charset val="136"/>
    </font>
    <font>
      <sz val="10"/>
      <name val="Times New Roman"/>
      <family val="1"/>
    </font>
    <font>
      <b/>
      <sz val="12"/>
      <name val="新細明體"/>
      <family val="1"/>
      <charset val="136"/>
    </font>
    <font>
      <b/>
      <sz val="10"/>
      <name val="Times New Roman"/>
      <family val="1"/>
    </font>
    <font>
      <sz val="10"/>
      <name val="Times New Roman"/>
      <family val="1"/>
      <charset val="136"/>
    </font>
    <font>
      <sz val="12"/>
      <name val="Times New Roman"/>
      <family val="1"/>
    </font>
    <font>
      <sz val="10"/>
      <color indexed="10"/>
      <name val="Times New Roman"/>
      <family val="1"/>
    </font>
    <font>
      <b/>
      <sz val="10"/>
      <color theme="1"/>
      <name val="Times New Roman"/>
      <family val="1"/>
    </font>
    <font>
      <b/>
      <sz val="10"/>
      <name val="新細明體"/>
      <family val="1"/>
      <charset val="136"/>
    </font>
    <font>
      <b/>
      <sz val="12"/>
      <name val="Times New Roman"/>
      <family val="1"/>
    </font>
    <font>
      <sz val="11"/>
      <name val="Times New Roman"/>
      <family val="1"/>
    </font>
    <font>
      <sz val="9"/>
      <name val="Times New Roman"/>
      <family val="1"/>
    </font>
    <font>
      <b/>
      <sz val="11"/>
      <name val="Times New Roman"/>
      <family val="1"/>
    </font>
    <font>
      <b/>
      <sz val="22"/>
      <name val="華康粗明體"/>
      <family val="3"/>
      <charset val="136"/>
    </font>
    <font>
      <b/>
      <sz val="12"/>
      <name val="華康粗明體"/>
      <family val="3"/>
      <charset val="136"/>
    </font>
    <font>
      <b/>
      <sz val="10"/>
      <name val="華康粗明體"/>
      <family val="3"/>
      <charset val="136"/>
    </font>
    <font>
      <b/>
      <sz val="14"/>
      <name val="華康粗明體"/>
      <family val="3"/>
      <charset val="136"/>
    </font>
    <font>
      <b/>
      <sz val="11"/>
      <name val="華康中黑體"/>
      <family val="3"/>
      <charset val="136"/>
    </font>
    <font>
      <b/>
      <sz val="11"/>
      <color theme="1"/>
      <name val="華康中黑體"/>
      <family val="3"/>
      <charset val="136"/>
    </font>
    <font>
      <sz val="10"/>
      <name val="新細明體"/>
      <family val="1"/>
      <charset val="136"/>
      <scheme val="major"/>
    </font>
    <font>
      <sz val="10.5"/>
      <name val="新細明體"/>
      <family val="1"/>
      <charset val="136"/>
    </font>
    <font>
      <sz val="9.5"/>
      <name val="新細明體"/>
      <family val="1"/>
      <charset val="136"/>
    </font>
    <font>
      <b/>
      <sz val="11"/>
      <color indexed="8"/>
      <name val="華康中黑體"/>
      <family val="3"/>
      <charset val="136"/>
    </font>
  </fonts>
  <fills count="3">
    <fill>
      <patternFill patternType="none"/>
    </fill>
    <fill>
      <patternFill patternType="gray125"/>
    </fill>
    <fill>
      <patternFill patternType="solid">
        <fgColor indexed="42"/>
        <bgColor indexed="64"/>
      </patternFill>
    </fill>
  </fills>
  <borders count="1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198">
    <xf numFmtId="0" fontId="0" fillId="0" borderId="0" xfId="0">
      <alignment vertical="center"/>
    </xf>
    <xf numFmtId="0" fontId="5" fillId="0" borderId="0" xfId="0" applyFont="1" applyFill="1" applyAlignment="1" applyProtection="1">
      <alignment vertical="center"/>
    </xf>
    <xf numFmtId="0" fontId="5" fillId="0" borderId="0" xfId="0" applyFont="1" applyFill="1" applyAlignment="1">
      <alignment vertical="center"/>
    </xf>
    <xf numFmtId="177" fontId="7" fillId="0" borderId="0" xfId="0" applyNumberFormat="1" applyFont="1" applyFill="1" applyAlignment="1">
      <alignment horizontal="right" vertical="top"/>
    </xf>
    <xf numFmtId="0" fontId="5" fillId="0" borderId="0" xfId="0" applyFont="1" applyFill="1" applyAlignment="1">
      <alignment vertical="top"/>
    </xf>
    <xf numFmtId="0" fontId="5" fillId="0" borderId="0" xfId="0" applyFont="1" applyFill="1" applyBorder="1" applyAlignment="1">
      <alignment vertical="top"/>
    </xf>
    <xf numFmtId="178" fontId="5" fillId="0" borderId="0" xfId="0" applyNumberFormat="1" applyFont="1" applyFill="1" applyBorder="1" applyAlignment="1">
      <alignment horizontal="right" vertical="top"/>
    </xf>
    <xf numFmtId="177" fontId="5" fillId="0" borderId="0" xfId="0" applyNumberFormat="1" applyFont="1" applyFill="1" applyBorder="1" applyAlignment="1">
      <alignment horizontal="right" vertical="top"/>
    </xf>
    <xf numFmtId="176" fontId="5" fillId="0" borderId="0" xfId="0" applyNumberFormat="1" applyFont="1" applyFill="1" applyBorder="1" applyAlignment="1">
      <alignment horizontal="right" vertical="top"/>
    </xf>
    <xf numFmtId="177" fontId="7" fillId="0" borderId="0" xfId="0" applyNumberFormat="1" applyFont="1" applyFill="1" applyBorder="1" applyAlignment="1">
      <alignment horizontal="right" vertical="top"/>
    </xf>
    <xf numFmtId="176" fontId="7" fillId="0" borderId="0" xfId="0" applyNumberFormat="1" applyFont="1" applyFill="1" applyBorder="1" applyAlignment="1">
      <alignment horizontal="right" vertical="top"/>
    </xf>
    <xf numFmtId="3" fontId="5" fillId="0" borderId="0" xfId="0" applyNumberFormat="1" applyFont="1" applyBorder="1" applyAlignment="1">
      <alignment horizontal="right" vertical="top"/>
    </xf>
    <xf numFmtId="0" fontId="5" fillId="0" borderId="1" xfId="0" applyFont="1" applyFill="1" applyBorder="1" applyAlignment="1">
      <alignment vertical="top"/>
    </xf>
    <xf numFmtId="180" fontId="5" fillId="0" borderId="1" xfId="0" applyNumberFormat="1" applyFont="1" applyFill="1" applyBorder="1" applyAlignment="1">
      <alignment horizontal="right" vertical="top"/>
    </xf>
    <xf numFmtId="0" fontId="5" fillId="0" borderId="0" xfId="0" quotePrefix="1" applyFont="1" applyFill="1" applyBorder="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vertical="center"/>
    </xf>
    <xf numFmtId="176" fontId="5" fillId="0" borderId="0" xfId="0" applyNumberFormat="1" applyFont="1" applyFill="1" applyBorder="1" applyAlignment="1">
      <alignment vertical="center"/>
    </xf>
    <xf numFmtId="179" fontId="9" fillId="0" borderId="0" xfId="0" applyNumberFormat="1" applyFont="1" applyFill="1">
      <alignment vertical="center"/>
    </xf>
    <xf numFmtId="0" fontId="9" fillId="0" borderId="0" xfId="0" applyFont="1" applyFill="1">
      <alignment vertical="center"/>
    </xf>
    <xf numFmtId="0" fontId="9" fillId="0" borderId="0" xfId="0" applyFont="1" applyFill="1" applyAlignment="1">
      <alignment vertical="top"/>
    </xf>
    <xf numFmtId="176" fontId="5" fillId="0" borderId="0" xfId="0" applyNumberFormat="1" applyFont="1" applyFill="1" applyBorder="1" applyAlignment="1">
      <alignment vertical="top"/>
    </xf>
    <xf numFmtId="176" fontId="10" fillId="0" borderId="0" xfId="0" applyNumberFormat="1" applyFont="1" applyFill="1" applyBorder="1" applyAlignment="1">
      <alignment vertical="center"/>
    </xf>
    <xf numFmtId="0" fontId="10" fillId="0" borderId="0" xfId="0" applyFont="1" applyFill="1" applyBorder="1" applyAlignment="1">
      <alignment vertical="center"/>
    </xf>
    <xf numFmtId="3" fontId="7" fillId="0" borderId="1" xfId="0" applyNumberFormat="1" applyFont="1" applyBorder="1" applyAlignment="1">
      <alignment horizontal="right" vertical="top"/>
    </xf>
    <xf numFmtId="0" fontId="7" fillId="0" borderId="1" xfId="0" applyNumberFormat="1" applyFont="1" applyBorder="1" applyAlignment="1">
      <alignment horizontal="right" vertical="top"/>
    </xf>
    <xf numFmtId="177" fontId="7" fillId="0" borderId="1" xfId="0" applyNumberFormat="1" applyFont="1" applyBorder="1" applyAlignment="1">
      <alignment horizontal="right" vertical="top"/>
    </xf>
    <xf numFmtId="177" fontId="5" fillId="0" borderId="0" xfId="0" applyNumberFormat="1" applyFont="1" applyFill="1" applyBorder="1" applyAlignment="1">
      <alignment vertical="top"/>
    </xf>
    <xf numFmtId="3" fontId="7" fillId="0" borderId="1" xfId="0" applyNumberFormat="1" applyFont="1" applyBorder="1" applyAlignment="1">
      <alignment vertical="top"/>
    </xf>
    <xf numFmtId="0" fontId="5" fillId="0" borderId="1" xfId="0" applyFont="1" applyFill="1" applyBorder="1" applyAlignment="1">
      <alignment horizontal="left" vertical="top"/>
    </xf>
    <xf numFmtId="0" fontId="5" fillId="0" borderId="0" xfId="0" applyFont="1" applyFill="1" applyBorder="1" applyAlignment="1">
      <alignment vertical="top" wrapText="1"/>
    </xf>
    <xf numFmtId="0" fontId="5" fillId="0" borderId="0" xfId="0" applyFont="1" applyFill="1" applyBorder="1" applyAlignment="1">
      <alignment horizontal="left" vertical="top" wrapText="1"/>
    </xf>
    <xf numFmtId="0" fontId="8" fillId="0" borderId="0" xfId="0" applyFont="1" applyFill="1" applyBorder="1" applyAlignment="1">
      <alignment vertical="top" wrapText="1"/>
    </xf>
    <xf numFmtId="177" fontId="7" fillId="0" borderId="0" xfId="0" applyNumberFormat="1" applyFont="1" applyAlignment="1">
      <alignment horizontal="right" vertical="top"/>
    </xf>
    <xf numFmtId="177" fontId="7" fillId="0" borderId="0" xfId="0" applyNumberFormat="1" applyFont="1" applyBorder="1" applyAlignment="1">
      <alignment horizontal="right" vertical="top"/>
    </xf>
    <xf numFmtId="179" fontId="7" fillId="0" borderId="0" xfId="0" applyNumberFormat="1" applyFont="1" applyBorder="1" applyAlignment="1">
      <alignment horizontal="right" vertical="top"/>
    </xf>
    <xf numFmtId="177" fontId="5" fillId="0" borderId="0" xfId="0" applyNumberFormat="1" applyFont="1" applyBorder="1" applyAlignment="1">
      <alignment horizontal="right" vertical="top"/>
    </xf>
    <xf numFmtId="179" fontId="5" fillId="0" borderId="0" xfId="0" applyNumberFormat="1" applyFont="1" applyBorder="1" applyAlignment="1">
      <alignment horizontal="right" vertical="top"/>
    </xf>
    <xf numFmtId="3" fontId="7" fillId="0" borderId="0" xfId="0" applyNumberFormat="1" applyFont="1" applyBorder="1" applyAlignment="1">
      <alignment horizontal="right" vertical="top"/>
    </xf>
    <xf numFmtId="0" fontId="5" fillId="0" borderId="0" xfId="0" applyNumberFormat="1" applyFont="1" applyBorder="1" applyAlignment="1">
      <alignment horizontal="right" vertical="top"/>
    </xf>
    <xf numFmtId="3" fontId="7" fillId="0" borderId="0" xfId="0" applyNumberFormat="1" applyFont="1" applyAlignment="1">
      <alignment horizontal="right" vertical="top"/>
    </xf>
    <xf numFmtId="3" fontId="5" fillId="0" borderId="0" xfId="0" applyNumberFormat="1" applyFont="1" applyFill="1" applyBorder="1" applyAlignment="1">
      <alignment horizontal="right" vertical="top"/>
    </xf>
    <xf numFmtId="176" fontId="5" fillId="0" borderId="0" xfId="0" applyNumberFormat="1" applyFont="1" applyBorder="1" applyAlignment="1">
      <alignment horizontal="right" vertical="top"/>
    </xf>
    <xf numFmtId="177" fontId="5" fillId="0" borderId="1" xfId="0" applyNumberFormat="1" applyFont="1" applyBorder="1" applyAlignment="1">
      <alignment horizontal="right" vertical="top"/>
    </xf>
    <xf numFmtId="176" fontId="7" fillId="0" borderId="0" xfId="0" applyNumberFormat="1" applyFont="1" applyAlignment="1">
      <alignment horizontal="right" vertical="top"/>
    </xf>
    <xf numFmtId="176" fontId="7" fillId="0" borderId="0" xfId="0" applyNumberFormat="1" applyFont="1" applyBorder="1" applyAlignment="1">
      <alignment horizontal="right" vertical="top"/>
    </xf>
    <xf numFmtId="176" fontId="5" fillId="0" borderId="1" xfId="0" applyNumberFormat="1" applyFont="1" applyBorder="1" applyAlignment="1">
      <alignment horizontal="right" vertical="top"/>
    </xf>
    <xf numFmtId="176" fontId="7" fillId="0" borderId="1" xfId="0" applyNumberFormat="1" applyFont="1" applyBorder="1" applyAlignment="1">
      <alignment horizontal="right" vertical="top"/>
    </xf>
    <xf numFmtId="178" fontId="7" fillId="0" borderId="0" xfId="0" applyNumberFormat="1" applyFont="1" applyBorder="1" applyAlignment="1">
      <alignment horizontal="right" vertical="top"/>
    </xf>
    <xf numFmtId="178" fontId="7" fillId="0" borderId="0" xfId="0" applyNumberFormat="1" applyFont="1" applyAlignment="1">
      <alignment horizontal="right" vertical="top"/>
    </xf>
    <xf numFmtId="178" fontId="5" fillId="0" borderId="0" xfId="0" applyNumberFormat="1" applyFont="1" applyBorder="1" applyAlignment="1">
      <alignment horizontal="right" vertical="top"/>
    </xf>
    <xf numFmtId="178" fontId="5" fillId="0" borderId="1" xfId="0" applyNumberFormat="1" applyFont="1" applyBorder="1" applyAlignment="1">
      <alignment horizontal="right" vertical="top"/>
    </xf>
    <xf numFmtId="176" fontId="5" fillId="0" borderId="0" xfId="0" applyNumberFormat="1" applyFont="1" applyFill="1">
      <alignment vertical="center"/>
    </xf>
    <xf numFmtId="176" fontId="10" fillId="0" borderId="0" xfId="0" applyNumberFormat="1" applyFont="1" applyFill="1" applyBorder="1">
      <alignment vertical="center"/>
    </xf>
    <xf numFmtId="0" fontId="5" fillId="0" borderId="0" xfId="0" applyNumberFormat="1" applyFont="1" applyFill="1" applyAlignment="1">
      <alignment horizontal="right" vertical="top"/>
    </xf>
    <xf numFmtId="3" fontId="5" fillId="0" borderId="0" xfId="0" applyNumberFormat="1" applyFont="1" applyFill="1" applyAlignment="1">
      <alignment horizontal="right" vertical="top"/>
    </xf>
    <xf numFmtId="3" fontId="5" fillId="0" borderId="1" xfId="0" applyNumberFormat="1" applyFont="1" applyBorder="1" applyAlignment="1">
      <alignment horizontal="right" vertical="top"/>
    </xf>
    <xf numFmtId="0" fontId="5" fillId="0" borderId="0" xfId="0" applyFont="1" applyFill="1" applyBorder="1" applyAlignment="1">
      <alignment horizontal="right" vertical="center"/>
    </xf>
    <xf numFmtId="176" fontId="5" fillId="0" borderId="0" xfId="0" applyNumberFormat="1" applyFont="1" applyFill="1" applyBorder="1" applyAlignment="1">
      <alignment horizontal="right" vertical="center"/>
    </xf>
    <xf numFmtId="3" fontId="11" fillId="0" borderId="0" xfId="0" applyNumberFormat="1" applyFont="1" applyFill="1" applyBorder="1" applyAlignment="1">
      <alignment horizontal="right" vertical="top"/>
    </xf>
    <xf numFmtId="3" fontId="7" fillId="0" borderId="0" xfId="0" applyNumberFormat="1" applyFont="1" applyFill="1" applyBorder="1" applyAlignment="1">
      <alignment horizontal="right" vertical="top"/>
    </xf>
    <xf numFmtId="0" fontId="14" fillId="0" borderId="0" xfId="0" applyFont="1" applyFill="1" applyBorder="1" applyAlignment="1">
      <alignment vertical="center"/>
    </xf>
    <xf numFmtId="0" fontId="14" fillId="0" borderId="1" xfId="0" applyFont="1" applyFill="1" applyBorder="1" applyAlignment="1">
      <alignment vertical="center"/>
    </xf>
    <xf numFmtId="176" fontId="14" fillId="0" borderId="1" xfId="0" applyNumberFormat="1" applyFont="1" applyFill="1" applyBorder="1" applyAlignment="1">
      <alignment vertical="center"/>
    </xf>
    <xf numFmtId="176" fontId="14" fillId="0" borderId="0" xfId="0" applyNumberFormat="1" applyFont="1" applyFill="1" applyAlignment="1">
      <alignment vertical="center"/>
    </xf>
    <xf numFmtId="176" fontId="14" fillId="0" borderId="1" xfId="0" applyNumberFormat="1" applyFont="1" applyFill="1" applyBorder="1" applyAlignment="1">
      <alignment horizontal="right"/>
    </xf>
    <xf numFmtId="0" fontId="15" fillId="0" borderId="0" xfId="0" applyFont="1" applyFill="1">
      <alignment vertical="center"/>
    </xf>
    <xf numFmtId="0" fontId="15" fillId="0" borderId="0" xfId="0" applyFont="1" applyFill="1" applyProtection="1">
      <alignment vertical="center"/>
    </xf>
    <xf numFmtId="0" fontId="5" fillId="0" borderId="0" xfId="0" applyFont="1" applyFill="1" applyBorder="1" applyAlignment="1" applyProtection="1">
      <alignment horizontal="right"/>
    </xf>
    <xf numFmtId="0" fontId="5" fillId="0" borderId="0" xfId="0" applyFont="1" applyFill="1" applyBorder="1" applyAlignment="1">
      <alignment horizontal="right"/>
    </xf>
    <xf numFmtId="0" fontId="15" fillId="0" borderId="0" xfId="0" applyFont="1" applyFill="1" applyAlignment="1">
      <alignment vertical="center"/>
    </xf>
    <xf numFmtId="0" fontId="15" fillId="0" borderId="0" xfId="0" applyFont="1" applyFill="1" applyAlignment="1" applyProtection="1">
      <alignment vertical="center"/>
    </xf>
    <xf numFmtId="0" fontId="5" fillId="0" borderId="0" xfId="0" applyFont="1" applyFill="1" applyBorder="1" applyAlignment="1" applyProtection="1">
      <alignment vertical="center"/>
    </xf>
    <xf numFmtId="0" fontId="5" fillId="0" borderId="12" xfId="0" applyFont="1" applyFill="1" applyBorder="1" applyAlignment="1">
      <alignment horizontal="center" vertical="center"/>
    </xf>
    <xf numFmtId="176" fontId="5" fillId="0" borderId="12" xfId="0" applyNumberFormat="1" applyFont="1" applyFill="1" applyBorder="1" applyAlignment="1">
      <alignment horizontal="center" vertical="center"/>
    </xf>
    <xf numFmtId="0" fontId="9" fillId="0" borderId="0" xfId="0" applyFont="1" applyFill="1" applyAlignment="1">
      <alignment vertical="center"/>
    </xf>
    <xf numFmtId="0" fontId="13" fillId="0" borderId="0" xfId="0" applyFont="1" applyFill="1" applyAlignment="1" applyProtection="1">
      <alignment vertical="center"/>
    </xf>
    <xf numFmtId="0" fontId="9" fillId="0" borderId="0" xfId="0" applyFont="1" applyFill="1" applyBorder="1" applyAlignment="1">
      <alignment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79" fontId="5" fillId="0" borderId="0" xfId="0" applyNumberFormat="1" applyFont="1" applyFill="1" applyAlignment="1">
      <alignment vertical="top"/>
    </xf>
    <xf numFmtId="179" fontId="10" fillId="0" borderId="0" xfId="0" applyNumberFormat="1" applyFont="1" applyFill="1" applyAlignment="1">
      <alignment vertical="top"/>
    </xf>
    <xf numFmtId="177" fontId="9" fillId="0" borderId="0" xfId="0" applyNumberFormat="1" applyFont="1" applyFill="1" applyAlignment="1">
      <alignment vertical="top"/>
    </xf>
    <xf numFmtId="3" fontId="9" fillId="0" borderId="0" xfId="0" applyNumberFormat="1" applyFont="1" applyFill="1" applyAlignment="1">
      <alignment vertical="top"/>
    </xf>
    <xf numFmtId="181" fontId="9" fillId="0" borderId="0" xfId="1" applyNumberFormat="1" applyFont="1" applyFill="1" applyAlignment="1">
      <alignment vertical="top"/>
    </xf>
    <xf numFmtId="0" fontId="5" fillId="0" borderId="0" xfId="0" applyFont="1" applyFill="1" applyAlignment="1">
      <alignment horizontal="left" vertical="top" wrapText="1"/>
    </xf>
    <xf numFmtId="181" fontId="9" fillId="0" borderId="0" xfId="1" applyNumberFormat="1" applyFont="1" applyFill="1">
      <alignment vertical="center"/>
    </xf>
    <xf numFmtId="0" fontId="9" fillId="0" borderId="0" xfId="0" applyFont="1" applyFill="1" applyAlignment="1">
      <alignment vertical="center" wrapText="1"/>
    </xf>
    <xf numFmtId="179" fontId="10" fillId="0" borderId="0" xfId="0" applyNumberFormat="1" applyFont="1" applyFill="1" applyBorder="1" applyAlignment="1">
      <alignment vertical="top"/>
    </xf>
    <xf numFmtId="179" fontId="5" fillId="0" borderId="0" xfId="0" applyNumberFormat="1" applyFont="1" applyFill="1" applyBorder="1" applyAlignment="1">
      <alignment vertical="top"/>
    </xf>
    <xf numFmtId="177" fontId="9" fillId="0" borderId="0" xfId="0" applyNumberFormat="1" applyFont="1" applyFill="1" applyBorder="1" applyAlignment="1">
      <alignment vertical="top"/>
    </xf>
    <xf numFmtId="3" fontId="9" fillId="0" borderId="0" xfId="0" applyNumberFormat="1" applyFont="1" applyFill="1" applyBorder="1" applyAlignment="1">
      <alignment vertical="top"/>
    </xf>
    <xf numFmtId="0" fontId="9" fillId="0" borderId="0" xfId="0" applyFont="1" applyFill="1" applyBorder="1">
      <alignment vertical="center"/>
    </xf>
    <xf numFmtId="0" fontId="5" fillId="0" borderId="0" xfId="0" applyFont="1" applyFill="1" applyBorder="1" applyAlignment="1" applyProtection="1">
      <alignment horizontal="right" vertical="top"/>
    </xf>
    <xf numFmtId="0" fontId="9" fillId="0" borderId="0" xfId="0" applyFont="1" applyFill="1" applyBorder="1" applyAlignment="1">
      <alignment vertical="distributed"/>
    </xf>
    <xf numFmtId="181" fontId="9" fillId="0" borderId="0" xfId="1" applyNumberFormat="1" applyFont="1" applyFill="1" applyBorder="1" applyAlignment="1">
      <alignment vertical="top"/>
    </xf>
    <xf numFmtId="181" fontId="9" fillId="0" borderId="0" xfId="1" applyNumberFormat="1" applyFont="1" applyFill="1" applyBorder="1">
      <alignment vertical="center"/>
    </xf>
    <xf numFmtId="182" fontId="9" fillId="0" borderId="0" xfId="1" applyNumberFormat="1" applyFont="1" applyFill="1">
      <alignment vertical="center"/>
    </xf>
    <xf numFmtId="0" fontId="9" fillId="0" borderId="1" xfId="0" applyFont="1" applyFill="1" applyBorder="1">
      <alignment vertical="center"/>
    </xf>
    <xf numFmtId="178" fontId="5" fillId="0" borderId="0" xfId="0" applyNumberFormat="1" applyFont="1" applyFill="1" applyBorder="1" applyAlignment="1">
      <alignment horizontal="right" vertical="center"/>
    </xf>
    <xf numFmtId="0" fontId="5" fillId="0" borderId="0" xfId="0" applyFont="1" applyFill="1" applyBorder="1" applyAlignment="1" applyProtection="1">
      <alignment vertical="top"/>
    </xf>
    <xf numFmtId="179" fontId="5" fillId="2" borderId="0" xfId="0" applyNumberFormat="1" applyFont="1" applyFill="1" applyBorder="1" applyAlignment="1">
      <alignment vertical="top"/>
    </xf>
    <xf numFmtId="179" fontId="10" fillId="2" borderId="0" xfId="0" applyNumberFormat="1" applyFont="1" applyFill="1" applyBorder="1" applyAlignment="1">
      <alignment vertical="top"/>
    </xf>
    <xf numFmtId="177" fontId="9" fillId="2" borderId="0" xfId="0" applyNumberFormat="1" applyFont="1" applyFill="1" applyBorder="1" applyAlignment="1">
      <alignment vertical="top"/>
    </xf>
    <xf numFmtId="3" fontId="9" fillId="2" borderId="0" xfId="0" applyNumberFormat="1" applyFont="1" applyFill="1" applyBorder="1" applyAlignment="1">
      <alignment vertical="top"/>
    </xf>
    <xf numFmtId="0" fontId="9" fillId="2" borderId="0" xfId="0" applyFont="1" applyFill="1" applyBorder="1">
      <alignment vertical="center"/>
    </xf>
    <xf numFmtId="179" fontId="5" fillId="2" borderId="0" xfId="0" applyNumberFormat="1" applyFont="1" applyFill="1" applyAlignment="1">
      <alignment vertical="top"/>
    </xf>
    <xf numFmtId="179" fontId="10" fillId="2" borderId="0" xfId="0" applyNumberFormat="1" applyFont="1" applyFill="1" applyAlignment="1">
      <alignment vertical="top"/>
    </xf>
    <xf numFmtId="177" fontId="9" fillId="2" borderId="0" xfId="0" applyNumberFormat="1" applyFont="1" applyFill="1" applyAlignment="1">
      <alignment vertical="top"/>
    </xf>
    <xf numFmtId="3" fontId="9" fillId="2" borderId="0" xfId="0" applyNumberFormat="1" applyFont="1" applyFill="1" applyAlignment="1">
      <alignment vertical="top"/>
    </xf>
    <xf numFmtId="0" fontId="9" fillId="2" borderId="0" xfId="0" applyFont="1" applyFill="1">
      <alignment vertical="center"/>
    </xf>
    <xf numFmtId="0" fontId="16" fillId="0" borderId="0" xfId="0" applyFont="1" applyFill="1" applyBorder="1" applyAlignment="1">
      <alignment horizontal="distributed" vertical="top"/>
    </xf>
    <xf numFmtId="0" fontId="5" fillId="0" borderId="0" xfId="0" applyFont="1" applyAlignment="1">
      <alignment vertical="top"/>
    </xf>
    <xf numFmtId="0" fontId="5" fillId="0" borderId="0" xfId="0" applyFont="1" applyFill="1" applyBorder="1" applyAlignment="1">
      <alignment horizontal="center" vertical="distributed"/>
    </xf>
    <xf numFmtId="0" fontId="5" fillId="0" borderId="0" xfId="0" applyNumberFormat="1" applyFont="1" applyFill="1" applyAlignment="1">
      <alignment vertical="top"/>
    </xf>
    <xf numFmtId="0" fontId="5" fillId="0" borderId="1" xfId="0" applyFont="1" applyFill="1" applyBorder="1" applyAlignment="1">
      <alignment horizontal="center" vertical="top"/>
    </xf>
    <xf numFmtId="0" fontId="7" fillId="0" borderId="1" xfId="0" applyFont="1" applyFill="1" applyBorder="1" applyAlignment="1">
      <alignment horizontal="center" vertical="top"/>
    </xf>
    <xf numFmtId="177" fontId="9" fillId="0" borderId="0" xfId="0" applyNumberFormat="1" applyFont="1" applyFill="1" applyAlignment="1">
      <alignment vertical="center"/>
    </xf>
    <xf numFmtId="176" fontId="9" fillId="0" borderId="0" xfId="0" applyNumberFormat="1" applyFont="1" applyFill="1">
      <alignment vertical="center"/>
    </xf>
    <xf numFmtId="177" fontId="9" fillId="0" borderId="0" xfId="0" applyNumberFormat="1" applyFont="1" applyFill="1">
      <alignment vertical="center"/>
    </xf>
    <xf numFmtId="176" fontId="9" fillId="0" borderId="0" xfId="0" applyNumberFormat="1" applyFont="1" applyFill="1" applyAlignment="1">
      <alignment vertical="center"/>
    </xf>
    <xf numFmtId="179" fontId="5" fillId="0" borderId="1" xfId="0" applyNumberFormat="1" applyFont="1" applyFill="1" applyBorder="1" applyAlignment="1">
      <alignment vertical="top"/>
    </xf>
    <xf numFmtId="179" fontId="10" fillId="0" borderId="1" xfId="0" applyNumberFormat="1" applyFont="1" applyFill="1" applyBorder="1" applyAlignment="1">
      <alignment vertical="top"/>
    </xf>
    <xf numFmtId="177" fontId="9" fillId="0" borderId="1" xfId="0" applyNumberFormat="1" applyFont="1" applyFill="1" applyBorder="1" applyAlignment="1">
      <alignment vertical="top"/>
    </xf>
    <xf numFmtId="3" fontId="9" fillId="0" borderId="1" xfId="0" applyNumberFormat="1" applyFont="1" applyFill="1" applyBorder="1" applyAlignment="1">
      <alignment vertical="top"/>
    </xf>
    <xf numFmtId="181" fontId="9" fillId="0" borderId="1" xfId="1" applyNumberFormat="1" applyFont="1" applyFill="1" applyBorder="1" applyAlignment="1">
      <alignment vertical="top"/>
    </xf>
    <xf numFmtId="181" fontId="9" fillId="0" borderId="1" xfId="1" applyNumberFormat="1" applyFont="1" applyFill="1" applyBorder="1">
      <alignment vertical="center"/>
    </xf>
    <xf numFmtId="0" fontId="17" fillId="0" borderId="0" xfId="0" applyFont="1" applyFill="1" applyAlignment="1">
      <alignment horizontal="left"/>
    </xf>
    <xf numFmtId="176" fontId="18" fillId="0" borderId="0" xfId="0" applyNumberFormat="1" applyFont="1" applyFill="1" applyAlignment="1">
      <alignment horizontal="left"/>
    </xf>
    <xf numFmtId="0" fontId="19" fillId="0" borderId="0" xfId="0" applyFont="1" applyFill="1">
      <alignment vertical="center"/>
    </xf>
    <xf numFmtId="176" fontId="18" fillId="0" borderId="0" xfId="0" applyNumberFormat="1" applyFont="1" applyFill="1" applyAlignment="1"/>
    <xf numFmtId="0" fontId="18" fillId="0" borderId="0" xfId="0" applyFont="1" applyFill="1" applyAlignment="1"/>
    <xf numFmtId="0" fontId="20" fillId="0" borderId="0" xfId="0" applyFont="1" applyFill="1" applyProtection="1">
      <alignment vertical="center"/>
    </xf>
    <xf numFmtId="0" fontId="19" fillId="0" borderId="0" xfId="0" applyFont="1" applyFill="1" applyProtection="1">
      <alignment vertical="center"/>
    </xf>
    <xf numFmtId="0" fontId="18" fillId="0" borderId="0" xfId="0" applyFont="1" applyFill="1" applyBorder="1" applyAlignment="1">
      <alignment horizontal="left"/>
    </xf>
    <xf numFmtId="0" fontId="19" fillId="0" borderId="0" xfId="0" applyFont="1" applyFill="1" applyBorder="1">
      <alignment vertical="center"/>
    </xf>
    <xf numFmtId="176" fontId="18" fillId="0" borderId="0" xfId="0" applyNumberFormat="1" applyFont="1" applyFill="1" applyBorder="1" applyAlignment="1"/>
    <xf numFmtId="0" fontId="18" fillId="0" borderId="0" xfId="0" applyFont="1" applyFill="1" applyBorder="1" applyAlignment="1"/>
    <xf numFmtId="0" fontId="19" fillId="0" borderId="0" xfId="0" applyFont="1" applyFill="1" applyAlignment="1" applyProtection="1">
      <alignment vertical="top"/>
    </xf>
    <xf numFmtId="0" fontId="18" fillId="0" borderId="0" xfId="0" applyFont="1" applyFill="1" applyAlignment="1">
      <alignment horizontal="left"/>
    </xf>
    <xf numFmtId="0" fontId="17" fillId="0" borderId="0" xfId="0" applyFont="1" applyFill="1" applyBorder="1" applyAlignment="1">
      <alignment horizontal="left"/>
    </xf>
    <xf numFmtId="0" fontId="8" fillId="0" borderId="0" xfId="0" applyFont="1" applyFill="1" applyBorder="1" applyAlignment="1">
      <alignment vertical="center"/>
    </xf>
    <xf numFmtId="0" fontId="23" fillId="0" borderId="0" xfId="0" applyFont="1" applyFill="1" applyBorder="1" applyAlignment="1">
      <alignment vertical="center"/>
    </xf>
    <xf numFmtId="176" fontId="5" fillId="0" borderId="4"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0" fontId="5" fillId="0" borderId="0" xfId="0" applyFont="1" applyFill="1" applyBorder="1" applyAlignment="1">
      <alignment vertical="top"/>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21" fillId="0" borderId="0" xfId="0" applyFont="1" applyFill="1" applyBorder="1" applyAlignment="1">
      <alignment horizontal="distributed" vertical="top"/>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 xfId="0" applyFont="1" applyFill="1" applyBorder="1" applyAlignment="1">
      <alignment horizontal="center" vertical="distributed"/>
    </xf>
    <xf numFmtId="0" fontId="5" fillId="0" borderId="3" xfId="0" applyFont="1" applyFill="1" applyBorder="1" applyAlignment="1">
      <alignment horizontal="center" vertical="distributed"/>
    </xf>
    <xf numFmtId="0" fontId="5" fillId="0" borderId="0" xfId="0" applyFont="1" applyFill="1" applyBorder="1" applyAlignment="1">
      <alignment horizontal="center" vertical="distributed"/>
    </xf>
    <xf numFmtId="0" fontId="5" fillId="0" borderId="8" xfId="0" applyFont="1" applyFill="1" applyBorder="1" applyAlignment="1">
      <alignment horizontal="center" vertical="distributed"/>
    </xf>
    <xf numFmtId="0" fontId="5" fillId="0" borderId="1" xfId="0" applyFont="1" applyFill="1" applyBorder="1" applyAlignment="1">
      <alignment horizontal="center" vertical="distributed"/>
    </xf>
    <xf numFmtId="0" fontId="5" fillId="0" borderId="10" xfId="0" applyFont="1" applyFill="1" applyBorder="1" applyAlignment="1">
      <alignment horizontal="center" vertical="distributed"/>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17" fillId="0" borderId="0" xfId="0" applyFont="1" applyFill="1" applyBorder="1" applyAlignment="1">
      <alignment horizontal="right"/>
    </xf>
    <xf numFmtId="0" fontId="5" fillId="0" borderId="0" xfId="0" applyFont="1" applyFill="1" applyBorder="1" applyAlignment="1">
      <alignment horizontal="left" vertical="top"/>
    </xf>
    <xf numFmtId="0" fontId="8" fillId="0" borderId="1" xfId="0" applyFont="1" applyFill="1" applyBorder="1" applyAlignment="1">
      <alignment vertical="top" wrapText="1"/>
    </xf>
    <xf numFmtId="0" fontId="5" fillId="0" borderId="1" xfId="0" applyFont="1" applyFill="1" applyBorder="1" applyAlignment="1">
      <alignment vertical="top" wrapText="1"/>
    </xf>
    <xf numFmtId="0" fontId="5" fillId="0" borderId="0" xfId="0" applyFont="1" applyBorder="1" applyAlignment="1">
      <alignment vertical="top" wrapText="1"/>
    </xf>
    <xf numFmtId="0" fontId="5" fillId="0" borderId="0" xfId="0" applyFont="1" applyBorder="1" applyAlignment="1">
      <alignment horizontal="left" vertical="top" wrapText="1"/>
    </xf>
    <xf numFmtId="0" fontId="8" fillId="0" borderId="0" xfId="0" applyFont="1" applyBorder="1" applyAlignment="1">
      <alignment vertical="top" wrapText="1"/>
    </xf>
    <xf numFmtId="0" fontId="2" fillId="0" borderId="0" xfId="0" applyFont="1" applyBorder="1" applyAlignment="1">
      <alignment vertical="top" wrapText="1"/>
    </xf>
    <xf numFmtId="0" fontId="5" fillId="0" borderId="1" xfId="0" applyFont="1" applyFill="1" applyBorder="1" applyAlignment="1">
      <alignment horizontal="left" vertical="top"/>
    </xf>
    <xf numFmtId="0" fontId="21" fillId="0" borderId="0" xfId="0" applyFont="1" applyFill="1" applyBorder="1" applyAlignment="1">
      <alignment horizontal="center" vertical="top"/>
    </xf>
    <xf numFmtId="0" fontId="22" fillId="0" borderId="0" xfId="0" applyFont="1" applyFill="1" applyBorder="1" applyAlignment="1">
      <alignment horizontal="distributed" vertical="top"/>
    </xf>
    <xf numFmtId="0" fontId="8" fillId="0" borderId="0" xfId="0" applyFont="1" applyFill="1" applyBorder="1" applyAlignment="1">
      <alignment vertical="top" wrapText="1"/>
    </xf>
    <xf numFmtId="0" fontId="9" fillId="0" borderId="2" xfId="0" applyFont="1" applyFill="1" applyBorder="1" applyAlignment="1">
      <alignment vertical="distributed"/>
    </xf>
    <xf numFmtId="0" fontId="9" fillId="0" borderId="3" xfId="0" applyFont="1" applyFill="1" applyBorder="1" applyAlignment="1">
      <alignment vertical="distributed"/>
    </xf>
    <xf numFmtId="0" fontId="9" fillId="0" borderId="0" xfId="0" applyFont="1" applyFill="1" applyAlignment="1">
      <alignment vertical="distributed"/>
    </xf>
    <xf numFmtId="0" fontId="9" fillId="0" borderId="8" xfId="0" applyFont="1" applyFill="1" applyBorder="1" applyAlignment="1">
      <alignment vertical="distributed"/>
    </xf>
    <xf numFmtId="0" fontId="9" fillId="0" borderId="1" xfId="0" applyFont="1" applyFill="1" applyBorder="1" applyAlignment="1">
      <alignment vertical="distributed"/>
    </xf>
    <xf numFmtId="0" fontId="9" fillId="0" borderId="10" xfId="0" applyFont="1" applyFill="1" applyBorder="1" applyAlignment="1">
      <alignment vertical="distributed"/>
    </xf>
    <xf numFmtId="0" fontId="5" fillId="0" borderId="1" xfId="0" applyFont="1" applyBorder="1" applyAlignment="1">
      <alignment vertical="top" wrapText="1"/>
    </xf>
    <xf numFmtId="0" fontId="5" fillId="0" borderId="1" xfId="0" applyFont="1" applyBorder="1" applyAlignment="1">
      <alignment horizontal="left" vertical="top" wrapText="1"/>
    </xf>
    <xf numFmtId="0" fontId="17" fillId="0" borderId="0" xfId="0" applyFont="1" applyFill="1" applyAlignment="1">
      <alignment horizontal="right"/>
    </xf>
    <xf numFmtId="0" fontId="5" fillId="0" borderId="0" xfId="0" applyFont="1" applyBorder="1" applyAlignment="1">
      <alignment vertical="center" wrapText="1"/>
    </xf>
    <xf numFmtId="0" fontId="8" fillId="0" borderId="0" xfId="0" applyFont="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left" vertical="top" wrapText="1"/>
    </xf>
    <xf numFmtId="0" fontId="8" fillId="0" borderId="2" xfId="0" applyFont="1" applyFill="1" applyBorder="1" applyAlignment="1">
      <alignment vertical="center"/>
    </xf>
    <xf numFmtId="0" fontId="9" fillId="0" borderId="2" xfId="0" applyFont="1" applyBorder="1" applyAlignment="1">
      <alignment vertical="center"/>
    </xf>
    <xf numFmtId="0" fontId="8" fillId="0" borderId="2" xfId="0" applyFont="1" applyFill="1" applyBorder="1" applyAlignment="1">
      <alignment horizontal="center" vertical="distributed"/>
    </xf>
    <xf numFmtId="0" fontId="21" fillId="0" borderId="0" xfId="0" applyFont="1" applyFill="1" applyAlignment="1">
      <alignment horizontal="center" vertical="top"/>
    </xf>
    <xf numFmtId="0" fontId="5" fillId="0" borderId="0" xfId="0" applyFont="1" applyFill="1" applyAlignment="1">
      <alignment vertical="top"/>
    </xf>
    <xf numFmtId="0" fontId="5" fillId="0" borderId="0" xfId="0" applyFont="1" applyFill="1" applyAlignment="1">
      <alignment horizontal="left" vertical="top" wrapText="1"/>
    </xf>
    <xf numFmtId="0" fontId="26" fillId="0" borderId="1" xfId="0" applyFont="1" applyFill="1" applyBorder="1" applyAlignment="1">
      <alignment horizontal="distributed" vertical="top" indent="4"/>
    </xf>
  </cellXfs>
  <cellStyles count="2">
    <cellStyle name="一般" xfId="0" builtinId="0"/>
    <cellStyle name="百分比" xfId="1" builtinId="5"/>
  </cellStyles>
  <dxfs count="7">
    <dxf>
      <font>
        <b/>
        <i/>
        <strike val="0"/>
        <condense val="0"/>
        <extend val="0"/>
        <color indexed="10"/>
      </font>
    </dxf>
    <dxf>
      <font>
        <b/>
        <i/>
        <strike val="0"/>
        <condense val="0"/>
        <extend val="0"/>
        <color indexed="10"/>
      </font>
    </dxf>
    <dxf>
      <font>
        <b/>
        <i/>
        <strike val="0"/>
        <condense val="0"/>
        <extend val="0"/>
        <color indexed="10"/>
      </font>
    </dxf>
    <dxf>
      <font>
        <b/>
        <i/>
        <strike val="0"/>
        <condense val="0"/>
        <extend val="0"/>
        <color indexed="10"/>
      </font>
    </dxf>
    <dxf>
      <font>
        <b/>
        <i/>
        <strike val="0"/>
        <condense val="0"/>
        <extend val="0"/>
        <color indexed="10"/>
      </font>
    </dxf>
    <dxf>
      <font>
        <b/>
        <i/>
        <strike val="0"/>
        <condense val="0"/>
        <extend val="0"/>
        <color indexed="10"/>
      </font>
    </dxf>
    <dxf>
      <font>
        <b/>
        <i/>
        <strike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6D7CD-D459-47C3-8EF1-08DB5B2B8A42}">
  <dimension ref="A1:IV527"/>
  <sheetViews>
    <sheetView tabSelected="1" view="pageBreakPreview" zoomScale="90" zoomScaleNormal="100" zoomScaleSheetLayoutView="90" workbookViewId="0">
      <pane xSplit="6" ySplit="6" topLeftCell="G202" activePane="bottomRight" state="frozen"/>
      <selection pane="topRight" activeCell="G1" sqref="G1"/>
      <selection pane="bottomLeft" activeCell="A7" sqref="A7"/>
      <selection pane="bottomRight" activeCell="A213" sqref="A213:P213"/>
    </sheetView>
  </sheetViews>
  <sheetFormatPr defaultColWidth="9" defaultRowHeight="16.5" customHeight="1"/>
  <cols>
    <col min="1" max="1" width="2.33203125" style="19" customWidth="1"/>
    <col min="2" max="2" width="2" style="19" customWidth="1"/>
    <col min="3" max="3" width="2.6640625" style="19" bestFit="1" customWidth="1"/>
    <col min="4" max="4" width="3" style="19" bestFit="1" customWidth="1"/>
    <col min="5" max="5" width="2.6640625" style="19" bestFit="1" customWidth="1"/>
    <col min="6" max="6" width="13.77734375" style="75" customWidth="1"/>
    <col min="7" max="7" width="10.6640625" style="75" customWidth="1"/>
    <col min="8" max="8" width="5.6640625" style="120" customWidth="1"/>
    <col min="9" max="9" width="9.6640625" style="75" customWidth="1"/>
    <col min="10" max="10" width="5.6640625" style="120" customWidth="1"/>
    <col min="11" max="11" width="10.6640625" style="75" customWidth="1"/>
    <col min="12" max="12" width="5.6640625" style="120" customWidth="1"/>
    <col min="13" max="13" width="9.6640625" style="75" customWidth="1"/>
    <col min="14" max="14" width="5.6640625" style="120" customWidth="1"/>
    <col min="15" max="15" width="12" style="75" customWidth="1"/>
    <col min="16" max="16" width="6.109375" style="120" customWidth="1"/>
    <col min="17" max="17" width="10.88671875" style="75" customWidth="1"/>
    <col min="18" max="18" width="6.109375" style="120" customWidth="1"/>
    <col min="19" max="19" width="11.88671875" style="75" customWidth="1"/>
    <col min="20" max="20" width="6.109375" style="120" customWidth="1"/>
    <col min="21" max="21" width="12.109375" style="75" customWidth="1"/>
    <col min="22" max="22" width="6.109375" style="120" customWidth="1"/>
    <col min="23" max="23" width="10.6640625" style="75" customWidth="1"/>
    <col min="24" max="24" width="6.109375" style="120" customWidth="1"/>
    <col min="25" max="25" width="11.44140625" style="75" customWidth="1"/>
    <col min="26" max="26" width="6.109375" style="120" customWidth="1"/>
    <col min="27" max="27" width="11.6640625" style="75" customWidth="1"/>
    <col min="28" max="28" width="6.109375" style="120" customWidth="1"/>
    <col min="29" max="30" width="7.109375" style="19" customWidth="1"/>
    <col min="31" max="31" width="7.109375" style="19" bestFit="1" customWidth="1"/>
    <col min="32" max="32" width="7.109375" style="19" customWidth="1"/>
    <col min="33" max="33" width="9.44140625" style="19" customWidth="1"/>
    <col min="34" max="34" width="9.88671875" style="19" customWidth="1"/>
    <col min="35" max="35" width="12.33203125" style="19" customWidth="1"/>
    <col min="36" max="40" width="10.109375" style="19" customWidth="1"/>
    <col min="41" max="42" width="10.88671875" style="19" bestFit="1" customWidth="1"/>
    <col min="43" max="258" width="9.109375" style="19" bestFit="1" customWidth="1"/>
    <col min="259" max="16384" width="9" style="19"/>
  </cols>
  <sheetData>
    <row r="1" spans="1:256" s="129" customFormat="1" ht="33.9" customHeight="1">
      <c r="F1" s="186" t="s">
        <v>147</v>
      </c>
      <c r="G1" s="186"/>
      <c r="H1" s="186"/>
      <c r="I1" s="186"/>
      <c r="J1" s="186"/>
      <c r="K1" s="186"/>
      <c r="L1" s="186"/>
      <c r="M1" s="186"/>
      <c r="N1" s="186"/>
      <c r="O1" s="186"/>
      <c r="P1" s="186"/>
      <c r="Q1" s="127" t="s">
        <v>148</v>
      </c>
      <c r="R1" s="130"/>
      <c r="S1" s="131"/>
      <c r="T1" s="130"/>
      <c r="U1" s="131"/>
      <c r="V1" s="128"/>
      <c r="X1" s="130"/>
      <c r="Y1" s="131"/>
      <c r="Z1" s="130"/>
      <c r="AA1" s="131"/>
      <c r="AB1" s="130"/>
      <c r="AC1" s="132"/>
      <c r="AD1" s="133"/>
      <c r="AE1" s="133"/>
      <c r="AF1" s="133"/>
      <c r="AG1" s="133"/>
      <c r="AH1" s="133"/>
      <c r="AI1" s="133"/>
      <c r="AJ1" s="133"/>
      <c r="AK1" s="133"/>
      <c r="AL1" s="133"/>
      <c r="AM1" s="133"/>
      <c r="AN1" s="133"/>
      <c r="AO1" s="133"/>
      <c r="AP1" s="133"/>
      <c r="AQ1" s="133"/>
      <c r="AR1" s="133"/>
      <c r="AS1" s="133"/>
    </row>
    <row r="2" spans="1:256" ht="18" customHeight="1">
      <c r="F2" s="61"/>
      <c r="G2" s="62"/>
      <c r="H2" s="63"/>
      <c r="I2" s="62"/>
      <c r="J2" s="63"/>
      <c r="K2" s="62"/>
      <c r="L2" s="63"/>
      <c r="M2" s="62"/>
      <c r="N2" s="63"/>
      <c r="O2" s="62"/>
      <c r="P2" s="63"/>
      <c r="Q2" s="62"/>
      <c r="R2" s="63"/>
      <c r="S2" s="62"/>
      <c r="T2" s="63"/>
      <c r="U2" s="62"/>
      <c r="V2" s="63"/>
      <c r="W2" s="62"/>
      <c r="X2" s="63"/>
      <c r="Y2" s="62"/>
      <c r="Z2" s="64"/>
      <c r="AA2" s="62"/>
      <c r="AB2" s="65" t="s">
        <v>30</v>
      </c>
      <c r="AC2" s="66"/>
      <c r="AD2" s="67"/>
      <c r="AE2" s="68"/>
      <c r="AF2" s="68"/>
      <c r="AG2" s="68"/>
      <c r="AH2" s="68"/>
      <c r="AI2" s="68"/>
      <c r="AJ2" s="68"/>
      <c r="AK2" s="68"/>
      <c r="AL2" s="68"/>
      <c r="AM2" s="68"/>
      <c r="AN2" s="68"/>
      <c r="AO2" s="68"/>
      <c r="AP2" s="68"/>
      <c r="AQ2" s="68"/>
      <c r="AR2" s="68"/>
      <c r="AS2" s="68"/>
      <c r="AT2" s="68"/>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row>
    <row r="3" spans="1:256" s="2" customFormat="1" ht="18" customHeight="1">
      <c r="A3" s="193" t="s">
        <v>31</v>
      </c>
      <c r="B3" s="178"/>
      <c r="C3" s="178"/>
      <c r="D3" s="178"/>
      <c r="E3" s="178"/>
      <c r="F3" s="179"/>
      <c r="G3" s="159" t="s">
        <v>32</v>
      </c>
      <c r="H3" s="160"/>
      <c r="I3" s="160"/>
      <c r="J3" s="160"/>
      <c r="K3" s="160"/>
      <c r="L3" s="160"/>
      <c r="M3" s="160"/>
      <c r="N3" s="160"/>
      <c r="O3" s="160"/>
      <c r="P3" s="161"/>
      <c r="Q3" s="149" t="s">
        <v>33</v>
      </c>
      <c r="R3" s="165"/>
      <c r="S3" s="165"/>
      <c r="T3" s="165"/>
      <c r="U3" s="165"/>
      <c r="V3" s="165"/>
      <c r="W3" s="165"/>
      <c r="X3" s="165"/>
      <c r="Y3" s="165"/>
      <c r="Z3" s="150"/>
      <c r="AA3" s="159" t="s">
        <v>34</v>
      </c>
      <c r="AB3" s="160"/>
      <c r="AC3" s="70"/>
      <c r="AD3" s="71"/>
      <c r="AE3" s="72"/>
      <c r="AF3" s="72"/>
      <c r="AG3" s="72"/>
      <c r="AH3" s="72"/>
      <c r="AI3" s="72"/>
      <c r="AJ3" s="72"/>
      <c r="AK3" s="72"/>
      <c r="AL3" s="72"/>
      <c r="AM3" s="72"/>
      <c r="AN3" s="72"/>
      <c r="AO3" s="72"/>
      <c r="AP3" s="72"/>
      <c r="AQ3" s="72"/>
      <c r="AR3" s="72"/>
      <c r="AS3" s="72"/>
      <c r="AT3" s="72"/>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row>
    <row r="4" spans="1:256" s="2" customFormat="1" ht="18" customHeight="1">
      <c r="A4" s="180"/>
      <c r="B4" s="180"/>
      <c r="C4" s="180"/>
      <c r="D4" s="180"/>
      <c r="E4" s="180"/>
      <c r="F4" s="181"/>
      <c r="G4" s="162"/>
      <c r="H4" s="163"/>
      <c r="I4" s="163"/>
      <c r="J4" s="163"/>
      <c r="K4" s="163"/>
      <c r="L4" s="163"/>
      <c r="M4" s="163"/>
      <c r="N4" s="163"/>
      <c r="O4" s="163"/>
      <c r="P4" s="164"/>
      <c r="Q4" s="149" t="s">
        <v>35</v>
      </c>
      <c r="R4" s="165"/>
      <c r="S4" s="165"/>
      <c r="T4" s="165"/>
      <c r="U4" s="165"/>
      <c r="V4" s="150"/>
      <c r="W4" s="159" t="s">
        <v>36</v>
      </c>
      <c r="X4" s="161"/>
      <c r="Y4" s="159" t="s">
        <v>37</v>
      </c>
      <c r="Z4" s="161"/>
      <c r="AA4" s="162"/>
      <c r="AB4" s="163"/>
      <c r="AC4" s="70"/>
      <c r="AD4" s="71"/>
      <c r="AE4" s="72"/>
      <c r="AF4" s="72"/>
      <c r="AG4" s="72"/>
      <c r="AH4" s="72"/>
      <c r="AI4" s="72"/>
      <c r="AJ4" s="72"/>
      <c r="AK4" s="72"/>
      <c r="AL4" s="72"/>
      <c r="AM4" s="72"/>
      <c r="AN4" s="72"/>
      <c r="AO4" s="72"/>
      <c r="AP4" s="72"/>
      <c r="AQ4" s="72"/>
      <c r="AR4" s="72"/>
      <c r="AS4" s="72"/>
      <c r="AT4" s="72"/>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c r="HY4" s="16"/>
      <c r="HZ4" s="16"/>
      <c r="IA4" s="16"/>
      <c r="IB4" s="16"/>
      <c r="IC4" s="16"/>
      <c r="ID4" s="16"/>
      <c r="IE4" s="16"/>
      <c r="IF4" s="16"/>
      <c r="IG4" s="16"/>
      <c r="IH4" s="16"/>
      <c r="II4" s="16"/>
      <c r="IJ4" s="16"/>
      <c r="IK4" s="16"/>
      <c r="IL4" s="16"/>
      <c r="IM4" s="16"/>
      <c r="IN4" s="16"/>
      <c r="IO4" s="16"/>
      <c r="IP4" s="16"/>
      <c r="IQ4" s="16"/>
      <c r="IR4" s="16"/>
      <c r="IS4" s="16"/>
      <c r="IT4" s="16"/>
      <c r="IU4" s="16"/>
      <c r="IV4" s="16"/>
    </row>
    <row r="5" spans="1:256" s="2" customFormat="1" ht="18" customHeight="1">
      <c r="A5" s="180"/>
      <c r="B5" s="180"/>
      <c r="C5" s="180"/>
      <c r="D5" s="180"/>
      <c r="E5" s="180"/>
      <c r="F5" s="181"/>
      <c r="G5" s="149" t="s">
        <v>38</v>
      </c>
      <c r="H5" s="150"/>
      <c r="I5" s="149" t="s">
        <v>39</v>
      </c>
      <c r="J5" s="150"/>
      <c r="K5" s="149" t="s">
        <v>40</v>
      </c>
      <c r="L5" s="150"/>
      <c r="M5" s="149" t="s">
        <v>41</v>
      </c>
      <c r="N5" s="150"/>
      <c r="O5" s="149" t="s">
        <v>37</v>
      </c>
      <c r="P5" s="150"/>
      <c r="Q5" s="149" t="s">
        <v>42</v>
      </c>
      <c r="R5" s="150"/>
      <c r="S5" s="149" t="s">
        <v>43</v>
      </c>
      <c r="T5" s="150"/>
      <c r="U5" s="149" t="s">
        <v>41</v>
      </c>
      <c r="V5" s="150"/>
      <c r="W5" s="162"/>
      <c r="X5" s="164"/>
      <c r="Y5" s="162"/>
      <c r="Z5" s="164"/>
      <c r="AA5" s="151" t="s">
        <v>44</v>
      </c>
      <c r="AB5" s="143" t="s">
        <v>0</v>
      </c>
      <c r="AC5" s="70"/>
      <c r="AD5" s="71"/>
      <c r="AE5" s="1"/>
      <c r="AF5" s="1"/>
      <c r="AG5" s="1"/>
      <c r="AH5" s="1"/>
      <c r="AI5" s="1"/>
      <c r="AJ5" s="1"/>
      <c r="AK5" s="1"/>
      <c r="AL5" s="1"/>
      <c r="AM5" s="1"/>
      <c r="AN5" s="1"/>
      <c r="AO5" s="1"/>
      <c r="AP5" s="1"/>
      <c r="AQ5" s="1"/>
      <c r="AR5" s="1"/>
      <c r="AS5" s="1"/>
      <c r="AT5" s="1"/>
    </row>
    <row r="6" spans="1:256" s="75" customFormat="1" ht="18" customHeight="1">
      <c r="A6" s="182"/>
      <c r="B6" s="182"/>
      <c r="C6" s="182"/>
      <c r="D6" s="182"/>
      <c r="E6" s="182"/>
      <c r="F6" s="183"/>
      <c r="G6" s="73" t="s">
        <v>45</v>
      </c>
      <c r="H6" s="74" t="s">
        <v>0</v>
      </c>
      <c r="I6" s="73" t="s">
        <v>45</v>
      </c>
      <c r="J6" s="74" t="s">
        <v>0</v>
      </c>
      <c r="K6" s="73" t="s">
        <v>45</v>
      </c>
      <c r="L6" s="74" t="s">
        <v>0</v>
      </c>
      <c r="M6" s="73" t="s">
        <v>45</v>
      </c>
      <c r="N6" s="74" t="s">
        <v>0</v>
      </c>
      <c r="O6" s="73" t="s">
        <v>45</v>
      </c>
      <c r="P6" s="74" t="s">
        <v>0</v>
      </c>
      <c r="Q6" s="73" t="s">
        <v>45</v>
      </c>
      <c r="R6" s="74" t="s">
        <v>0</v>
      </c>
      <c r="S6" s="73" t="s">
        <v>45</v>
      </c>
      <c r="T6" s="74" t="s">
        <v>0</v>
      </c>
      <c r="U6" s="73" t="s">
        <v>45</v>
      </c>
      <c r="V6" s="74" t="s">
        <v>0</v>
      </c>
      <c r="W6" s="73" t="s">
        <v>45</v>
      </c>
      <c r="X6" s="74" t="s">
        <v>0</v>
      </c>
      <c r="Y6" s="73" t="s">
        <v>45</v>
      </c>
      <c r="Z6" s="74" t="s">
        <v>0</v>
      </c>
      <c r="AA6" s="152"/>
      <c r="AB6" s="144"/>
      <c r="AD6" s="76"/>
      <c r="AE6" s="72"/>
      <c r="AF6" s="76"/>
      <c r="AG6" s="76"/>
      <c r="AH6" s="72"/>
      <c r="AI6" s="72"/>
      <c r="AJ6" s="72"/>
      <c r="AK6" s="72"/>
      <c r="AL6" s="72"/>
      <c r="AM6" s="72"/>
      <c r="AN6" s="72"/>
      <c r="AO6" s="72"/>
      <c r="AP6" s="72"/>
      <c r="AQ6" s="72"/>
      <c r="AR6" s="72"/>
      <c r="AS6" s="72"/>
      <c r="AT6" s="72"/>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row>
    <row r="7" spans="1:256" s="75" customFormat="1" ht="11.1" customHeight="1">
      <c r="A7" s="77"/>
      <c r="B7" s="77"/>
      <c r="C7" s="77"/>
      <c r="D7" s="77"/>
      <c r="E7" s="77"/>
      <c r="F7" s="77"/>
      <c r="G7" s="3"/>
      <c r="H7" s="78"/>
      <c r="I7" s="79"/>
      <c r="J7" s="78"/>
      <c r="K7" s="79"/>
      <c r="L7" s="78"/>
      <c r="M7" s="79"/>
      <c r="N7" s="78"/>
      <c r="O7" s="79"/>
      <c r="P7" s="78"/>
      <c r="Q7" s="79"/>
      <c r="R7" s="78"/>
      <c r="S7" s="79"/>
      <c r="T7" s="78"/>
      <c r="U7" s="79"/>
      <c r="V7" s="78"/>
      <c r="W7" s="79"/>
      <c r="X7" s="78"/>
      <c r="Y7" s="79"/>
      <c r="Z7" s="78"/>
      <c r="AA7" s="79"/>
      <c r="AB7" s="78"/>
      <c r="AD7" s="76"/>
      <c r="AE7" s="72"/>
      <c r="AF7" s="76"/>
      <c r="AG7" s="76"/>
      <c r="AH7" s="72"/>
      <c r="AI7" s="72"/>
      <c r="AJ7" s="72"/>
      <c r="AK7" s="72"/>
      <c r="AL7" s="72"/>
      <c r="AM7" s="72"/>
      <c r="AN7" s="72"/>
      <c r="AO7" s="72"/>
      <c r="AP7" s="72"/>
      <c r="AQ7" s="72"/>
      <c r="AR7" s="72"/>
      <c r="AS7" s="72"/>
      <c r="AT7" s="72"/>
      <c r="AU7" s="16"/>
      <c r="AV7" s="16"/>
      <c r="AW7" s="16"/>
      <c r="AX7" s="16"/>
      <c r="AY7" s="16"/>
      <c r="AZ7" s="16"/>
      <c r="BA7" s="16"/>
      <c r="BB7" s="16"/>
      <c r="BC7" s="16"/>
      <c r="BD7" s="16"/>
      <c r="BE7" s="16"/>
      <c r="BF7" s="16"/>
      <c r="BG7" s="16"/>
      <c r="BH7" s="16"/>
      <c r="BI7" s="16"/>
      <c r="BJ7" s="16"/>
      <c r="BK7" s="16"/>
      <c r="BL7" s="16"/>
      <c r="BM7" s="16"/>
      <c r="BN7" s="16"/>
      <c r="BO7" s="16"/>
      <c r="BP7" s="16"/>
      <c r="BQ7" s="16"/>
      <c r="BR7" s="16"/>
      <c r="BS7" s="16"/>
      <c r="BT7" s="16"/>
      <c r="BU7" s="16"/>
      <c r="BV7" s="16"/>
      <c r="BW7" s="16"/>
      <c r="BX7" s="16"/>
      <c r="BY7" s="16"/>
      <c r="BZ7" s="16"/>
      <c r="CA7" s="16"/>
      <c r="CB7" s="16"/>
      <c r="CC7" s="16"/>
      <c r="CD7" s="16"/>
      <c r="CE7" s="16"/>
      <c r="CF7" s="16"/>
      <c r="CG7" s="16"/>
      <c r="CH7" s="16"/>
      <c r="CI7" s="16"/>
      <c r="CJ7" s="16"/>
      <c r="CK7" s="16"/>
      <c r="CL7" s="16"/>
      <c r="CM7" s="16"/>
      <c r="CN7" s="16"/>
      <c r="CO7" s="16"/>
      <c r="CP7" s="16"/>
      <c r="CQ7" s="16"/>
      <c r="CR7" s="16"/>
      <c r="CS7" s="16"/>
      <c r="CT7" s="16"/>
      <c r="CU7" s="16"/>
      <c r="CV7" s="16"/>
      <c r="CW7" s="16"/>
      <c r="CX7" s="16"/>
      <c r="CY7" s="16"/>
      <c r="CZ7" s="16"/>
      <c r="DA7" s="16"/>
      <c r="DB7" s="16"/>
      <c r="DC7" s="16"/>
      <c r="DD7" s="16"/>
      <c r="DE7" s="16"/>
      <c r="DF7" s="16"/>
      <c r="DG7" s="16"/>
      <c r="DH7" s="16"/>
      <c r="DI7" s="16"/>
      <c r="DJ7" s="16"/>
      <c r="DK7" s="16"/>
      <c r="DL7" s="16"/>
      <c r="DM7" s="16"/>
      <c r="DN7" s="16"/>
      <c r="DO7" s="16"/>
      <c r="DP7" s="16"/>
      <c r="DQ7" s="16"/>
      <c r="DR7" s="16"/>
      <c r="DS7" s="16"/>
      <c r="DT7" s="16"/>
      <c r="DU7" s="16"/>
      <c r="DV7" s="16"/>
      <c r="DW7" s="16"/>
      <c r="DX7" s="16"/>
      <c r="DY7" s="16"/>
      <c r="DZ7" s="16"/>
      <c r="EA7" s="16"/>
      <c r="EB7" s="16"/>
      <c r="EC7" s="16"/>
      <c r="ED7" s="16"/>
      <c r="EE7" s="16"/>
      <c r="EF7" s="16"/>
      <c r="EG7" s="16"/>
      <c r="EH7" s="16"/>
      <c r="EI7" s="16"/>
      <c r="EJ7" s="16"/>
      <c r="EK7" s="16"/>
      <c r="EL7" s="16"/>
      <c r="EM7" s="16"/>
      <c r="EN7" s="16"/>
      <c r="EO7" s="16"/>
      <c r="EP7" s="16"/>
      <c r="EQ7" s="16"/>
      <c r="ER7" s="16"/>
      <c r="ES7" s="16"/>
      <c r="ET7" s="16"/>
      <c r="EU7" s="16"/>
      <c r="EV7" s="16"/>
      <c r="EW7" s="16"/>
      <c r="EX7" s="16"/>
      <c r="EY7" s="16"/>
      <c r="EZ7" s="16"/>
      <c r="FA7" s="16"/>
      <c r="FB7" s="16"/>
      <c r="FC7" s="16"/>
      <c r="FD7" s="16"/>
      <c r="FE7" s="16"/>
      <c r="FF7" s="16"/>
      <c r="FG7" s="16"/>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c r="HY7" s="16"/>
      <c r="HZ7" s="16"/>
      <c r="IA7" s="16"/>
      <c r="IB7" s="16"/>
      <c r="IC7" s="16"/>
      <c r="ID7" s="16"/>
      <c r="IE7" s="16"/>
      <c r="IF7" s="16"/>
      <c r="IG7" s="16"/>
      <c r="IH7" s="16"/>
      <c r="II7" s="16"/>
      <c r="IJ7" s="16"/>
      <c r="IK7" s="16"/>
      <c r="IL7" s="16"/>
      <c r="IM7" s="16"/>
      <c r="IN7" s="16"/>
      <c r="IO7" s="16"/>
      <c r="IP7" s="16"/>
      <c r="IQ7" s="16"/>
      <c r="IR7" s="16"/>
      <c r="IS7" s="16"/>
      <c r="IT7" s="16"/>
      <c r="IU7" s="16"/>
      <c r="IV7" s="16"/>
    </row>
    <row r="8" spans="1:256" ht="26.4" customHeight="1">
      <c r="A8" s="194" t="s">
        <v>149</v>
      </c>
      <c r="B8" s="194"/>
      <c r="C8" s="194"/>
      <c r="D8" s="194"/>
      <c r="E8" s="194"/>
      <c r="F8" s="194"/>
      <c r="G8" s="40">
        <v>307820</v>
      </c>
      <c r="H8" s="49">
        <v>100</v>
      </c>
      <c r="I8" s="33"/>
      <c r="J8" s="44"/>
      <c r="K8" s="33"/>
      <c r="L8" s="44"/>
      <c r="M8" s="33"/>
      <c r="N8" s="44"/>
      <c r="O8" s="40">
        <v>307820</v>
      </c>
      <c r="P8" s="49">
        <v>100</v>
      </c>
      <c r="Q8" s="33"/>
      <c r="R8" s="44"/>
      <c r="S8" s="33"/>
      <c r="T8" s="44"/>
      <c r="U8" s="33"/>
      <c r="V8" s="44"/>
      <c r="W8" s="33"/>
      <c r="X8" s="44"/>
      <c r="Y8" s="33"/>
      <c r="Z8" s="44"/>
      <c r="AA8" s="40">
        <v>307820</v>
      </c>
      <c r="AB8" s="49">
        <v>100</v>
      </c>
      <c r="AC8" s="80">
        <f t="shared" ref="AC8:AC12" si="0">H8+J8+L8+N8</f>
        <v>100</v>
      </c>
      <c r="AD8" s="81">
        <f t="shared" ref="AD8:AD12" si="1">P8-AC8</f>
        <v>0</v>
      </c>
      <c r="AE8" s="80">
        <f t="shared" ref="AE8:AE12" si="2">R8+T8+V8+X8</f>
        <v>0</v>
      </c>
      <c r="AF8" s="81">
        <f t="shared" ref="AF8:AF12" si="3">AE8-Z8</f>
        <v>0</v>
      </c>
      <c r="AG8" s="80">
        <f t="shared" ref="AG8:AG12" si="4">P8+Z8-AB8</f>
        <v>0</v>
      </c>
      <c r="AH8" s="82">
        <f t="shared" ref="AH8:AH12" si="5">G8+I8+K8+M8-O8</f>
        <v>0</v>
      </c>
      <c r="AI8" s="82">
        <f t="shared" ref="AI8:AI12" si="6">Q8+S8+U8+W8-Y8</f>
        <v>0</v>
      </c>
      <c r="AJ8" s="83">
        <f t="shared" ref="AJ8:AJ12" si="7">O8+Y8-AA8</f>
        <v>0</v>
      </c>
      <c r="AK8" s="84">
        <f t="shared" ref="AK8:AK12" si="8">G8/AA8</f>
        <v>1</v>
      </c>
      <c r="AL8" s="84">
        <f t="shared" ref="AL8:AL12" si="9">I8/AA8</f>
        <v>0</v>
      </c>
      <c r="AM8" s="84">
        <f t="shared" ref="AM8:AM12" si="10">K8/AA8</f>
        <v>0</v>
      </c>
    </row>
    <row r="9" spans="1:256" ht="26.4" customHeight="1">
      <c r="A9" s="148" t="s">
        <v>150</v>
      </c>
      <c r="B9" s="148"/>
      <c r="C9" s="148"/>
      <c r="D9" s="148"/>
      <c r="E9" s="148"/>
      <c r="F9" s="148"/>
      <c r="G9" s="38">
        <v>307820</v>
      </c>
      <c r="H9" s="48">
        <v>100</v>
      </c>
      <c r="I9" s="34"/>
      <c r="J9" s="45"/>
      <c r="K9" s="34"/>
      <c r="L9" s="45"/>
      <c r="M9" s="34"/>
      <c r="N9" s="45"/>
      <c r="O9" s="38">
        <v>307820</v>
      </c>
      <c r="P9" s="48">
        <v>100</v>
      </c>
      <c r="Q9" s="34"/>
      <c r="R9" s="45"/>
      <c r="S9" s="34"/>
      <c r="T9" s="45"/>
      <c r="U9" s="34"/>
      <c r="V9" s="45"/>
      <c r="W9" s="34"/>
      <c r="X9" s="45"/>
      <c r="Y9" s="34"/>
      <c r="Z9" s="45"/>
      <c r="AA9" s="38">
        <v>307820</v>
      </c>
      <c r="AB9" s="48">
        <v>100</v>
      </c>
      <c r="AC9" s="80">
        <f t="shared" si="0"/>
        <v>100</v>
      </c>
      <c r="AD9" s="81">
        <f t="shared" si="1"/>
        <v>0</v>
      </c>
      <c r="AE9" s="80">
        <f t="shared" si="2"/>
        <v>0</v>
      </c>
      <c r="AF9" s="81">
        <f t="shared" si="3"/>
        <v>0</v>
      </c>
      <c r="AG9" s="80">
        <f t="shared" si="4"/>
        <v>0</v>
      </c>
      <c r="AH9" s="82">
        <f t="shared" si="5"/>
        <v>0</v>
      </c>
      <c r="AI9" s="82">
        <f t="shared" si="6"/>
        <v>0</v>
      </c>
      <c r="AJ9" s="83">
        <f t="shared" si="7"/>
        <v>0</v>
      </c>
      <c r="AK9" s="84">
        <f t="shared" si="8"/>
        <v>1</v>
      </c>
      <c r="AL9" s="84">
        <f t="shared" si="9"/>
        <v>0</v>
      </c>
      <c r="AM9" s="84">
        <f t="shared" si="10"/>
        <v>0</v>
      </c>
    </row>
    <row r="10" spans="1:256" ht="29.4" customHeight="1">
      <c r="A10" s="4"/>
      <c r="B10" s="4"/>
      <c r="C10" s="4" t="s">
        <v>46</v>
      </c>
      <c r="D10" s="4"/>
      <c r="E10" s="4"/>
      <c r="F10" s="85"/>
      <c r="G10" s="11">
        <v>307820</v>
      </c>
      <c r="H10" s="50">
        <v>100</v>
      </c>
      <c r="I10" s="36"/>
      <c r="J10" s="42"/>
      <c r="K10" s="36"/>
      <c r="L10" s="42"/>
      <c r="M10" s="36"/>
      <c r="N10" s="42"/>
      <c r="O10" s="11">
        <v>307820</v>
      </c>
      <c r="P10" s="50">
        <v>100</v>
      </c>
      <c r="Q10" s="36"/>
      <c r="R10" s="42"/>
      <c r="S10" s="36"/>
      <c r="T10" s="42"/>
      <c r="U10" s="36"/>
      <c r="V10" s="42"/>
      <c r="W10" s="36"/>
      <c r="X10" s="42"/>
      <c r="Y10" s="36"/>
      <c r="Z10" s="42"/>
      <c r="AA10" s="11">
        <v>307820</v>
      </c>
      <c r="AB10" s="50">
        <v>100</v>
      </c>
      <c r="AC10" s="80">
        <f t="shared" si="0"/>
        <v>100</v>
      </c>
      <c r="AD10" s="81">
        <f t="shared" si="1"/>
        <v>0</v>
      </c>
      <c r="AE10" s="80">
        <f t="shared" si="2"/>
        <v>0</v>
      </c>
      <c r="AF10" s="81">
        <f t="shared" si="3"/>
        <v>0</v>
      </c>
      <c r="AG10" s="80">
        <f t="shared" si="4"/>
        <v>0</v>
      </c>
      <c r="AH10" s="82">
        <f t="shared" si="5"/>
        <v>0</v>
      </c>
      <c r="AI10" s="82">
        <f t="shared" si="6"/>
        <v>0</v>
      </c>
      <c r="AJ10" s="83">
        <f t="shared" si="7"/>
        <v>0</v>
      </c>
      <c r="AK10" s="84">
        <f t="shared" si="8"/>
        <v>1</v>
      </c>
      <c r="AL10" s="84">
        <f t="shared" si="9"/>
        <v>0</v>
      </c>
      <c r="AM10" s="84">
        <f t="shared" si="10"/>
        <v>0</v>
      </c>
    </row>
    <row r="11" spans="1:256" ht="29.4" customHeight="1">
      <c r="A11" s="4"/>
      <c r="B11" s="4"/>
      <c r="C11" s="4"/>
      <c r="D11" s="4" t="s">
        <v>1</v>
      </c>
      <c r="E11" s="195" t="s">
        <v>47</v>
      </c>
      <c r="F11" s="196"/>
      <c r="G11" s="11">
        <v>87081</v>
      </c>
      <c r="H11" s="50">
        <v>100</v>
      </c>
      <c r="I11" s="36"/>
      <c r="J11" s="42"/>
      <c r="K11" s="36"/>
      <c r="L11" s="42"/>
      <c r="M11" s="36"/>
      <c r="N11" s="42"/>
      <c r="O11" s="11">
        <v>87081</v>
      </c>
      <c r="P11" s="50">
        <v>100</v>
      </c>
      <c r="Q11" s="36"/>
      <c r="R11" s="42"/>
      <c r="S11" s="36"/>
      <c r="T11" s="42"/>
      <c r="U11" s="36"/>
      <c r="V11" s="42"/>
      <c r="W11" s="36"/>
      <c r="X11" s="42"/>
      <c r="Y11" s="36"/>
      <c r="Z11" s="42"/>
      <c r="AA11" s="11">
        <v>87081</v>
      </c>
      <c r="AB11" s="50">
        <v>100</v>
      </c>
      <c r="AC11" s="80">
        <f t="shared" si="0"/>
        <v>100</v>
      </c>
      <c r="AD11" s="81">
        <f t="shared" si="1"/>
        <v>0</v>
      </c>
      <c r="AE11" s="80">
        <f t="shared" si="2"/>
        <v>0</v>
      </c>
      <c r="AF11" s="81">
        <f t="shared" si="3"/>
        <v>0</v>
      </c>
      <c r="AG11" s="80">
        <f t="shared" si="4"/>
        <v>0</v>
      </c>
      <c r="AH11" s="82">
        <f t="shared" si="5"/>
        <v>0</v>
      </c>
      <c r="AI11" s="82">
        <f t="shared" si="6"/>
        <v>0</v>
      </c>
      <c r="AJ11" s="83">
        <f t="shared" si="7"/>
        <v>0</v>
      </c>
      <c r="AK11" s="84">
        <f t="shared" si="8"/>
        <v>1</v>
      </c>
      <c r="AL11" s="84">
        <f t="shared" si="9"/>
        <v>0</v>
      </c>
      <c r="AM11" s="84">
        <f t="shared" si="10"/>
        <v>0</v>
      </c>
    </row>
    <row r="12" spans="1:256" ht="29.4" customHeight="1">
      <c r="A12" s="5"/>
      <c r="B12" s="5"/>
      <c r="C12" s="5"/>
      <c r="D12" s="5" t="s">
        <v>2</v>
      </c>
      <c r="E12" s="145" t="s">
        <v>48</v>
      </c>
      <c r="F12" s="146"/>
      <c r="G12" s="11">
        <v>220739</v>
      </c>
      <c r="H12" s="50">
        <v>100</v>
      </c>
      <c r="I12" s="36"/>
      <c r="J12" s="42"/>
      <c r="K12" s="36"/>
      <c r="L12" s="42"/>
      <c r="M12" s="36"/>
      <c r="N12" s="42"/>
      <c r="O12" s="11">
        <v>220739</v>
      </c>
      <c r="P12" s="50">
        <v>100</v>
      </c>
      <c r="Q12" s="36"/>
      <c r="R12" s="42"/>
      <c r="S12" s="36"/>
      <c r="T12" s="42"/>
      <c r="U12" s="36"/>
      <c r="V12" s="42"/>
      <c r="W12" s="36"/>
      <c r="X12" s="42"/>
      <c r="Y12" s="36"/>
      <c r="Z12" s="42"/>
      <c r="AA12" s="11">
        <v>220739</v>
      </c>
      <c r="AB12" s="50">
        <v>100</v>
      </c>
      <c r="AC12" s="80">
        <f t="shared" si="0"/>
        <v>100</v>
      </c>
      <c r="AD12" s="81">
        <f t="shared" si="1"/>
        <v>0</v>
      </c>
      <c r="AE12" s="80">
        <f t="shared" si="2"/>
        <v>0</v>
      </c>
      <c r="AF12" s="81">
        <f t="shared" si="3"/>
        <v>0</v>
      </c>
      <c r="AG12" s="80">
        <f t="shared" si="4"/>
        <v>0</v>
      </c>
      <c r="AH12" s="82">
        <f t="shared" si="5"/>
        <v>0</v>
      </c>
      <c r="AI12" s="82">
        <f t="shared" si="6"/>
        <v>0</v>
      </c>
      <c r="AJ12" s="83">
        <f t="shared" si="7"/>
        <v>0</v>
      </c>
      <c r="AK12" s="84">
        <f t="shared" si="8"/>
        <v>1</v>
      </c>
      <c r="AL12" s="84">
        <f t="shared" si="9"/>
        <v>0</v>
      </c>
      <c r="AM12" s="84">
        <f t="shared" si="10"/>
        <v>0</v>
      </c>
    </row>
    <row r="13" spans="1:256" ht="26.4" customHeight="1">
      <c r="A13" s="175" t="s">
        <v>151</v>
      </c>
      <c r="B13" s="175"/>
      <c r="C13" s="175"/>
      <c r="D13" s="175"/>
      <c r="E13" s="175"/>
      <c r="F13" s="175"/>
      <c r="G13" s="38">
        <v>36632430</v>
      </c>
      <c r="H13" s="45">
        <v>10.84</v>
      </c>
      <c r="I13" s="38">
        <v>124980</v>
      </c>
      <c r="J13" s="45">
        <v>0.04</v>
      </c>
      <c r="K13" s="38">
        <v>104432500</v>
      </c>
      <c r="L13" s="45">
        <v>30.92</v>
      </c>
      <c r="M13" s="38">
        <v>2234445</v>
      </c>
      <c r="N13" s="45">
        <v>0.66</v>
      </c>
      <c r="O13" s="38">
        <v>143424355</v>
      </c>
      <c r="P13" s="45">
        <v>42.46</v>
      </c>
      <c r="Q13" s="38">
        <v>50095781</v>
      </c>
      <c r="R13" s="45">
        <v>14.83</v>
      </c>
      <c r="S13" s="38">
        <v>132050713</v>
      </c>
      <c r="T13" s="45">
        <v>39.1</v>
      </c>
      <c r="U13" s="38">
        <v>12200000</v>
      </c>
      <c r="V13" s="45">
        <v>3.61</v>
      </c>
      <c r="W13" s="34"/>
      <c r="X13" s="45"/>
      <c r="Y13" s="38">
        <v>194346494</v>
      </c>
      <c r="Z13" s="45">
        <v>57.54</v>
      </c>
      <c r="AA13" s="38">
        <v>337770849</v>
      </c>
      <c r="AB13" s="48">
        <v>100</v>
      </c>
      <c r="AC13" s="80">
        <f>H13+J13+L13+N13</f>
        <v>42.459999999999994</v>
      </c>
      <c r="AD13" s="81">
        <f t="shared" ref="AD13:AD25" si="11">P13-AC13</f>
        <v>0</v>
      </c>
      <c r="AE13" s="80">
        <f>R13+T13+V13+X13</f>
        <v>57.54</v>
      </c>
      <c r="AF13" s="81">
        <f t="shared" ref="AF13:AF25" si="12">AE13-Z13</f>
        <v>0</v>
      </c>
      <c r="AG13" s="80">
        <f t="shared" ref="AG13:AG25" si="13">P13+Z13-AB13</f>
        <v>0</v>
      </c>
      <c r="AH13" s="82">
        <f>G13+I13+K13+M13-O13</f>
        <v>0</v>
      </c>
      <c r="AI13" s="82">
        <f t="shared" ref="AI13:AI17" si="14">Q13+S13+U13+W13-Y13</f>
        <v>0</v>
      </c>
      <c r="AJ13" s="83">
        <f t="shared" ref="AJ13:AJ17" si="15">O13+Y13-AA13</f>
        <v>0</v>
      </c>
      <c r="AK13" s="84">
        <f>G13/AA13</f>
        <v>0.10845349771436315</v>
      </c>
      <c r="AL13" s="84">
        <f>I13/AA13</f>
        <v>3.7001416898472492E-4</v>
      </c>
      <c r="AM13" s="84">
        <f>K13/AA13</f>
        <v>0.30918150666104405</v>
      </c>
      <c r="AN13" s="84">
        <f>M13/AA13</f>
        <v>6.6152689215640392E-3</v>
      </c>
      <c r="AO13" s="86">
        <f>Q13/AA13</f>
        <v>0.14831292027809068</v>
      </c>
      <c r="AP13" s="86">
        <f>S13/AA13</f>
        <v>0.39094763029713081</v>
      </c>
      <c r="AQ13" s="86">
        <f>U13/AA13</f>
        <v>3.611916195882256E-2</v>
      </c>
      <c r="AR13" s="86">
        <f>W13/AA13</f>
        <v>0</v>
      </c>
    </row>
    <row r="14" spans="1:256" ht="26.4" customHeight="1">
      <c r="A14" s="148" t="s">
        <v>152</v>
      </c>
      <c r="B14" s="148"/>
      <c r="C14" s="148"/>
      <c r="D14" s="148"/>
      <c r="E14" s="148"/>
      <c r="F14" s="148"/>
      <c r="G14" s="38">
        <v>1270998</v>
      </c>
      <c r="H14" s="45">
        <v>88.39</v>
      </c>
      <c r="I14" s="34"/>
      <c r="J14" s="45"/>
      <c r="K14" s="38">
        <v>24000</v>
      </c>
      <c r="L14" s="45">
        <v>1.67</v>
      </c>
      <c r="M14" s="38">
        <v>142980</v>
      </c>
      <c r="N14" s="45">
        <v>9.94</v>
      </c>
      <c r="O14" s="38">
        <v>1437978</v>
      </c>
      <c r="P14" s="48">
        <v>100</v>
      </c>
      <c r="Q14" s="34"/>
      <c r="R14" s="45"/>
      <c r="S14" s="34"/>
      <c r="T14" s="45"/>
      <c r="U14" s="34"/>
      <c r="V14" s="45"/>
      <c r="W14" s="34"/>
      <c r="X14" s="45"/>
      <c r="Y14" s="34"/>
      <c r="Z14" s="45"/>
      <c r="AA14" s="38">
        <v>1437978</v>
      </c>
      <c r="AB14" s="48">
        <v>100</v>
      </c>
      <c r="AC14" s="80">
        <f>H14+J14+L14+N14</f>
        <v>100</v>
      </c>
      <c r="AD14" s="81">
        <f t="shared" si="11"/>
        <v>0</v>
      </c>
      <c r="AE14" s="80">
        <f t="shared" ref="AE14:AE16" si="16">R14+T14+V14+X14</f>
        <v>0</v>
      </c>
      <c r="AF14" s="81">
        <f t="shared" si="12"/>
        <v>0</v>
      </c>
      <c r="AG14" s="80">
        <f t="shared" si="13"/>
        <v>0</v>
      </c>
      <c r="AH14" s="82">
        <f t="shared" ref="AH14:AH17" si="17">G14+I14+K14+M14-O14</f>
        <v>0</v>
      </c>
      <c r="AI14" s="82">
        <f t="shared" si="14"/>
        <v>0</v>
      </c>
      <c r="AJ14" s="83">
        <f t="shared" si="15"/>
        <v>0</v>
      </c>
      <c r="AK14" s="83"/>
      <c r="AL14" s="83"/>
      <c r="AM14" s="83"/>
      <c r="AN14" s="83"/>
      <c r="DE14" s="87"/>
    </row>
    <row r="15" spans="1:256" ht="30.9" customHeight="1">
      <c r="A15" s="5"/>
      <c r="B15" s="5"/>
      <c r="C15" s="5" t="s">
        <v>49</v>
      </c>
      <c r="D15" s="5"/>
      <c r="E15" s="5"/>
      <c r="F15" s="31"/>
      <c r="G15" s="11">
        <v>632379</v>
      </c>
      <c r="H15" s="42">
        <v>96.34</v>
      </c>
      <c r="I15" s="36"/>
      <c r="J15" s="42"/>
      <c r="K15" s="11">
        <v>24000</v>
      </c>
      <c r="L15" s="42">
        <v>3.66</v>
      </c>
      <c r="M15" s="36"/>
      <c r="N15" s="42"/>
      <c r="O15" s="11">
        <v>656379</v>
      </c>
      <c r="P15" s="50">
        <v>100</v>
      </c>
      <c r="Q15" s="36"/>
      <c r="R15" s="42"/>
      <c r="S15" s="36"/>
      <c r="T15" s="42"/>
      <c r="U15" s="36"/>
      <c r="V15" s="42"/>
      <c r="W15" s="36"/>
      <c r="X15" s="42"/>
      <c r="Y15" s="36"/>
      <c r="Z15" s="42"/>
      <c r="AA15" s="11">
        <v>656379</v>
      </c>
      <c r="AB15" s="50">
        <v>100</v>
      </c>
      <c r="AC15" s="80">
        <f t="shared" ref="AC15:AC22" si="18">H15+J15+L15+N15</f>
        <v>100</v>
      </c>
      <c r="AD15" s="81">
        <f t="shared" si="11"/>
        <v>0</v>
      </c>
      <c r="AE15" s="80">
        <f t="shared" si="16"/>
        <v>0</v>
      </c>
      <c r="AF15" s="81">
        <f t="shared" si="12"/>
        <v>0</v>
      </c>
      <c r="AG15" s="80">
        <f t="shared" si="13"/>
        <v>0</v>
      </c>
      <c r="AH15" s="82">
        <f t="shared" si="17"/>
        <v>0</v>
      </c>
      <c r="AI15" s="82">
        <f t="shared" si="14"/>
        <v>0</v>
      </c>
      <c r="AJ15" s="83">
        <f t="shared" si="15"/>
        <v>0</v>
      </c>
      <c r="AK15" s="83"/>
      <c r="AL15" s="83"/>
      <c r="AM15" s="83"/>
      <c r="AN15" s="83"/>
    </row>
    <row r="16" spans="1:256" ht="50.4" customHeight="1">
      <c r="A16" s="5"/>
      <c r="B16" s="5"/>
      <c r="C16" s="5"/>
      <c r="D16" s="4" t="s">
        <v>1</v>
      </c>
      <c r="E16" s="170" t="s">
        <v>50</v>
      </c>
      <c r="F16" s="171"/>
      <c r="G16" s="11">
        <v>437661</v>
      </c>
      <c r="H16" s="50">
        <v>100</v>
      </c>
      <c r="I16" s="36"/>
      <c r="J16" s="42"/>
      <c r="K16" s="36"/>
      <c r="L16" s="42"/>
      <c r="M16" s="36"/>
      <c r="N16" s="42"/>
      <c r="O16" s="11">
        <v>437661</v>
      </c>
      <c r="P16" s="50">
        <v>100</v>
      </c>
      <c r="Q16" s="36"/>
      <c r="R16" s="42"/>
      <c r="S16" s="36"/>
      <c r="T16" s="42"/>
      <c r="U16" s="36"/>
      <c r="V16" s="42"/>
      <c r="W16" s="36"/>
      <c r="X16" s="42"/>
      <c r="Y16" s="36"/>
      <c r="Z16" s="42"/>
      <c r="AA16" s="11">
        <v>437661</v>
      </c>
      <c r="AB16" s="50">
        <v>100</v>
      </c>
      <c r="AC16" s="80">
        <f t="shared" si="18"/>
        <v>100</v>
      </c>
      <c r="AD16" s="81">
        <f t="shared" si="11"/>
        <v>0</v>
      </c>
      <c r="AE16" s="80">
        <f t="shared" si="16"/>
        <v>0</v>
      </c>
      <c r="AF16" s="81">
        <f t="shared" si="12"/>
        <v>0</v>
      </c>
      <c r="AG16" s="80">
        <f t="shared" si="13"/>
        <v>0</v>
      </c>
      <c r="AH16" s="82">
        <f t="shared" si="17"/>
        <v>0</v>
      </c>
      <c r="AI16" s="82">
        <f t="shared" si="14"/>
        <v>0</v>
      </c>
      <c r="AJ16" s="83">
        <f t="shared" si="15"/>
        <v>0</v>
      </c>
      <c r="AK16" s="83"/>
      <c r="AL16" s="83"/>
      <c r="AM16" s="83"/>
      <c r="AN16" s="83"/>
    </row>
    <row r="17" spans="1:256" ht="37.950000000000003" customHeight="1">
      <c r="A17" s="5"/>
      <c r="B17" s="5"/>
      <c r="C17" s="5"/>
      <c r="D17" s="4" t="s">
        <v>2</v>
      </c>
      <c r="E17" s="170" t="s">
        <v>51</v>
      </c>
      <c r="F17" s="171"/>
      <c r="G17" s="11">
        <v>194718</v>
      </c>
      <c r="H17" s="50">
        <v>100</v>
      </c>
      <c r="I17" s="36"/>
      <c r="J17" s="42"/>
      <c r="K17" s="36"/>
      <c r="L17" s="42"/>
      <c r="M17" s="36"/>
      <c r="N17" s="42"/>
      <c r="O17" s="11">
        <v>194718</v>
      </c>
      <c r="P17" s="50">
        <v>100</v>
      </c>
      <c r="Q17" s="36"/>
      <c r="R17" s="42"/>
      <c r="S17" s="36"/>
      <c r="T17" s="42"/>
      <c r="U17" s="36"/>
      <c r="V17" s="42"/>
      <c r="W17" s="36"/>
      <c r="X17" s="42"/>
      <c r="Y17" s="36"/>
      <c r="Z17" s="42"/>
      <c r="AA17" s="11">
        <v>194718</v>
      </c>
      <c r="AB17" s="50">
        <v>100</v>
      </c>
      <c r="AC17" s="80">
        <f t="shared" si="18"/>
        <v>100</v>
      </c>
      <c r="AD17" s="81">
        <f t="shared" si="11"/>
        <v>0</v>
      </c>
      <c r="AE17" s="80">
        <f>R17+T17+V17+X17</f>
        <v>0</v>
      </c>
      <c r="AF17" s="81">
        <f t="shared" si="12"/>
        <v>0</v>
      </c>
      <c r="AG17" s="80">
        <f t="shared" si="13"/>
        <v>0</v>
      </c>
      <c r="AH17" s="82">
        <f t="shared" si="17"/>
        <v>0</v>
      </c>
      <c r="AI17" s="82">
        <f t="shared" si="14"/>
        <v>0</v>
      </c>
      <c r="AJ17" s="83">
        <f t="shared" si="15"/>
        <v>0</v>
      </c>
      <c r="AK17" s="83"/>
      <c r="AL17" s="83"/>
      <c r="AM17" s="83"/>
      <c r="AN17" s="83"/>
    </row>
    <row r="18" spans="1:256" ht="75" customHeight="1">
      <c r="A18" s="5"/>
      <c r="B18" s="5"/>
      <c r="C18" s="5"/>
      <c r="D18" s="4" t="s">
        <v>3</v>
      </c>
      <c r="E18" s="170" t="s">
        <v>128</v>
      </c>
      <c r="F18" s="171"/>
      <c r="G18" s="36"/>
      <c r="H18" s="42"/>
      <c r="I18" s="36"/>
      <c r="J18" s="42"/>
      <c r="K18" s="11">
        <v>24000</v>
      </c>
      <c r="L18" s="50">
        <v>100</v>
      </c>
      <c r="M18" s="36"/>
      <c r="N18" s="42"/>
      <c r="O18" s="11">
        <v>24000</v>
      </c>
      <c r="P18" s="50">
        <v>100</v>
      </c>
      <c r="Q18" s="36"/>
      <c r="R18" s="42"/>
      <c r="S18" s="36"/>
      <c r="T18" s="42"/>
      <c r="U18" s="36"/>
      <c r="V18" s="42"/>
      <c r="W18" s="36"/>
      <c r="X18" s="42"/>
      <c r="Y18" s="36"/>
      <c r="Z18" s="42"/>
      <c r="AA18" s="11">
        <v>24000</v>
      </c>
      <c r="AB18" s="50">
        <v>100</v>
      </c>
      <c r="AC18" s="80">
        <f t="shared" si="18"/>
        <v>100</v>
      </c>
      <c r="AD18" s="81">
        <f t="shared" si="11"/>
        <v>0</v>
      </c>
      <c r="AE18" s="80">
        <f>R18+T18+V18+X18</f>
        <v>0</v>
      </c>
      <c r="AF18" s="81">
        <f t="shared" si="12"/>
        <v>0</v>
      </c>
      <c r="AG18" s="80">
        <f t="shared" si="13"/>
        <v>0</v>
      </c>
      <c r="AH18" s="82">
        <f>G18+I18+K18+M18-O18</f>
        <v>0</v>
      </c>
      <c r="AI18" s="82">
        <f>Q18+S18+U18+W18-Y18</f>
        <v>0</v>
      </c>
      <c r="AJ18" s="83">
        <f>O18+Y18-AA18</f>
        <v>0</v>
      </c>
      <c r="AK18" s="83"/>
      <c r="AL18" s="83"/>
      <c r="AM18" s="83"/>
      <c r="AN18" s="83"/>
    </row>
    <row r="19" spans="1:256" ht="29.4" customHeight="1">
      <c r="A19" s="5"/>
      <c r="B19" s="5"/>
      <c r="C19" s="5" t="s">
        <v>52</v>
      </c>
      <c r="D19" s="5"/>
      <c r="E19" s="5"/>
      <c r="F19" s="31"/>
      <c r="G19" s="11">
        <v>638619</v>
      </c>
      <c r="H19" s="42">
        <v>81.709999999999994</v>
      </c>
      <c r="I19" s="36"/>
      <c r="J19" s="42"/>
      <c r="K19" s="36"/>
      <c r="L19" s="42"/>
      <c r="M19" s="11">
        <v>142980</v>
      </c>
      <c r="N19" s="42">
        <v>18.29</v>
      </c>
      <c r="O19" s="11">
        <v>781599</v>
      </c>
      <c r="P19" s="50">
        <v>100</v>
      </c>
      <c r="Q19" s="36"/>
      <c r="R19" s="42"/>
      <c r="S19" s="36"/>
      <c r="T19" s="42"/>
      <c r="U19" s="36"/>
      <c r="V19" s="42"/>
      <c r="W19" s="36"/>
      <c r="X19" s="42"/>
      <c r="Y19" s="36"/>
      <c r="Z19" s="42"/>
      <c r="AA19" s="11">
        <v>781599</v>
      </c>
      <c r="AB19" s="50">
        <v>100</v>
      </c>
      <c r="AC19" s="80">
        <f t="shared" si="18"/>
        <v>100</v>
      </c>
      <c r="AD19" s="81">
        <f t="shared" si="11"/>
        <v>0</v>
      </c>
      <c r="AE19" s="80">
        <f t="shared" ref="AE19:AE25" si="19">R19+T19+V19+X19</f>
        <v>0</v>
      </c>
      <c r="AF19" s="81">
        <f t="shared" si="12"/>
        <v>0</v>
      </c>
      <c r="AG19" s="80">
        <f t="shared" si="13"/>
        <v>0</v>
      </c>
      <c r="AH19" s="82">
        <f t="shared" ref="AH19:AH25" si="20">G19+I19+K19+M19-O19</f>
        <v>0</v>
      </c>
      <c r="AI19" s="82">
        <f t="shared" ref="AI19:AI25" si="21">Q19+S19+U19+W19-Y19</f>
        <v>0</v>
      </c>
      <c r="AJ19" s="83">
        <f t="shared" ref="AJ19:AJ25" si="22">O19+Y19-AA19</f>
        <v>0</v>
      </c>
      <c r="AK19" s="83"/>
      <c r="AL19" s="83"/>
      <c r="AM19" s="83"/>
      <c r="AN19" s="83"/>
    </row>
    <row r="20" spans="1:256" s="92" customFormat="1" ht="20.100000000000001" customHeight="1">
      <c r="A20" s="148" t="s">
        <v>153</v>
      </c>
      <c r="B20" s="148"/>
      <c r="C20" s="148"/>
      <c r="D20" s="148"/>
      <c r="E20" s="148"/>
      <c r="F20" s="148"/>
      <c r="G20" s="38">
        <v>20674239</v>
      </c>
      <c r="H20" s="45">
        <v>39.119999999999997</v>
      </c>
      <c r="I20" s="38">
        <v>124980</v>
      </c>
      <c r="J20" s="45">
        <v>0.24</v>
      </c>
      <c r="K20" s="34"/>
      <c r="L20" s="35"/>
      <c r="M20" s="34"/>
      <c r="N20" s="35"/>
      <c r="O20" s="38">
        <v>20799219</v>
      </c>
      <c r="P20" s="45">
        <v>39.36</v>
      </c>
      <c r="Q20" s="34"/>
      <c r="R20" s="35"/>
      <c r="S20" s="38">
        <v>32050713</v>
      </c>
      <c r="T20" s="45">
        <v>60.64</v>
      </c>
      <c r="U20" s="34"/>
      <c r="V20" s="35"/>
      <c r="W20" s="34"/>
      <c r="X20" s="35"/>
      <c r="Y20" s="38">
        <v>32050713</v>
      </c>
      <c r="Z20" s="45">
        <v>60.64</v>
      </c>
      <c r="AA20" s="38">
        <v>52849932</v>
      </c>
      <c r="AB20" s="48">
        <v>100</v>
      </c>
      <c r="AC20" s="80">
        <f t="shared" si="18"/>
        <v>39.36</v>
      </c>
      <c r="AD20" s="88">
        <f t="shared" si="11"/>
        <v>0</v>
      </c>
      <c r="AE20" s="89">
        <f t="shared" si="19"/>
        <v>60.64</v>
      </c>
      <c r="AF20" s="88">
        <f t="shared" si="12"/>
        <v>0</v>
      </c>
      <c r="AG20" s="89">
        <f t="shared" si="13"/>
        <v>0</v>
      </c>
      <c r="AH20" s="90">
        <f t="shared" si="20"/>
        <v>0</v>
      </c>
      <c r="AI20" s="90">
        <f t="shared" si="21"/>
        <v>0</v>
      </c>
      <c r="AJ20" s="91">
        <f t="shared" si="22"/>
        <v>0</v>
      </c>
      <c r="AK20" s="91"/>
      <c r="AL20" s="91"/>
      <c r="AM20" s="91"/>
      <c r="AN20" s="91"/>
    </row>
    <row r="21" spans="1:256" ht="20.100000000000001" customHeight="1">
      <c r="A21" s="5"/>
      <c r="B21" s="5"/>
      <c r="C21" s="5" t="s">
        <v>49</v>
      </c>
      <c r="D21" s="5"/>
      <c r="E21" s="5"/>
      <c r="F21" s="31"/>
      <c r="G21" s="11">
        <v>11647539</v>
      </c>
      <c r="H21" s="42">
        <v>35</v>
      </c>
      <c r="I21" s="36"/>
      <c r="J21" s="37"/>
      <c r="K21" s="36"/>
      <c r="L21" s="37"/>
      <c r="M21" s="36"/>
      <c r="N21" s="37"/>
      <c r="O21" s="11">
        <v>11647539</v>
      </c>
      <c r="P21" s="42">
        <v>35</v>
      </c>
      <c r="Q21" s="36"/>
      <c r="R21" s="37"/>
      <c r="S21" s="11">
        <v>21634878</v>
      </c>
      <c r="T21" s="42">
        <v>65</v>
      </c>
      <c r="U21" s="36"/>
      <c r="V21" s="37"/>
      <c r="W21" s="36"/>
      <c r="X21" s="37"/>
      <c r="Y21" s="11">
        <v>21634878</v>
      </c>
      <c r="Z21" s="42">
        <v>65</v>
      </c>
      <c r="AA21" s="11">
        <v>33282417</v>
      </c>
      <c r="AB21" s="50">
        <v>100</v>
      </c>
      <c r="AC21" s="80">
        <f t="shared" si="18"/>
        <v>35</v>
      </c>
      <c r="AD21" s="81">
        <f t="shared" si="11"/>
        <v>0</v>
      </c>
      <c r="AE21" s="80">
        <f t="shared" si="19"/>
        <v>65</v>
      </c>
      <c r="AF21" s="81">
        <f t="shared" si="12"/>
        <v>0</v>
      </c>
      <c r="AG21" s="80">
        <f t="shared" si="13"/>
        <v>0</v>
      </c>
      <c r="AH21" s="82">
        <f t="shared" si="20"/>
        <v>0</v>
      </c>
      <c r="AI21" s="82">
        <f t="shared" si="21"/>
        <v>0</v>
      </c>
      <c r="AJ21" s="83">
        <f t="shared" si="22"/>
        <v>0</v>
      </c>
      <c r="AK21" s="83"/>
      <c r="AL21" s="83"/>
      <c r="AM21" s="83"/>
      <c r="AN21" s="83"/>
    </row>
    <row r="22" spans="1:256" ht="50.1" customHeight="1">
      <c r="A22" s="5"/>
      <c r="B22" s="5"/>
      <c r="C22" s="5"/>
      <c r="D22" s="5" t="s">
        <v>1</v>
      </c>
      <c r="E22" s="170" t="s">
        <v>53</v>
      </c>
      <c r="F22" s="171"/>
      <c r="G22" s="11">
        <v>4126117</v>
      </c>
      <c r="H22" s="42">
        <v>36.130000000000003</v>
      </c>
      <c r="I22" s="36"/>
      <c r="J22" s="42"/>
      <c r="K22" s="36"/>
      <c r="L22" s="42"/>
      <c r="M22" s="36"/>
      <c r="N22" s="42"/>
      <c r="O22" s="11">
        <v>4126117</v>
      </c>
      <c r="P22" s="42">
        <v>36.130000000000003</v>
      </c>
      <c r="Q22" s="36"/>
      <c r="R22" s="42"/>
      <c r="S22" s="11">
        <v>7292971</v>
      </c>
      <c r="T22" s="42">
        <v>63.87</v>
      </c>
      <c r="U22" s="36"/>
      <c r="V22" s="42"/>
      <c r="W22" s="36"/>
      <c r="X22" s="42"/>
      <c r="Y22" s="11">
        <v>7292971</v>
      </c>
      <c r="Z22" s="42">
        <v>63.87</v>
      </c>
      <c r="AA22" s="11">
        <v>11419088</v>
      </c>
      <c r="AB22" s="50">
        <v>100</v>
      </c>
      <c r="AC22" s="80">
        <f t="shared" si="18"/>
        <v>36.130000000000003</v>
      </c>
      <c r="AD22" s="81">
        <f t="shared" si="11"/>
        <v>0</v>
      </c>
      <c r="AE22" s="80">
        <f t="shared" si="19"/>
        <v>63.87</v>
      </c>
      <c r="AF22" s="81">
        <f t="shared" si="12"/>
        <v>0</v>
      </c>
      <c r="AG22" s="80">
        <f t="shared" si="13"/>
        <v>0</v>
      </c>
      <c r="AH22" s="82">
        <f t="shared" si="20"/>
        <v>0</v>
      </c>
      <c r="AI22" s="82">
        <f t="shared" si="21"/>
        <v>0</v>
      </c>
      <c r="AJ22" s="83">
        <f t="shared" si="22"/>
        <v>0</v>
      </c>
      <c r="AK22" s="83"/>
      <c r="AL22" s="83"/>
      <c r="AM22" s="83"/>
      <c r="AN22" s="83"/>
    </row>
    <row r="23" spans="1:256" ht="50.1" customHeight="1">
      <c r="A23" s="5"/>
      <c r="B23" s="5"/>
      <c r="C23" s="5"/>
      <c r="D23" s="5" t="s">
        <v>2</v>
      </c>
      <c r="E23" s="170" t="s">
        <v>54</v>
      </c>
      <c r="F23" s="171"/>
      <c r="G23" s="11">
        <v>3202428</v>
      </c>
      <c r="H23" s="42">
        <v>35.28</v>
      </c>
      <c r="I23" s="36"/>
      <c r="J23" s="42"/>
      <c r="K23" s="36"/>
      <c r="L23" s="42"/>
      <c r="M23" s="36"/>
      <c r="N23" s="42"/>
      <c r="O23" s="11">
        <v>3202428</v>
      </c>
      <c r="P23" s="42">
        <v>35.28</v>
      </c>
      <c r="Q23" s="36"/>
      <c r="R23" s="42"/>
      <c r="S23" s="11">
        <v>5874760</v>
      </c>
      <c r="T23" s="42">
        <v>64.72</v>
      </c>
      <c r="U23" s="36"/>
      <c r="V23" s="42"/>
      <c r="W23" s="36"/>
      <c r="X23" s="42"/>
      <c r="Y23" s="11">
        <v>5874760</v>
      </c>
      <c r="Z23" s="42">
        <v>64.72</v>
      </c>
      <c r="AA23" s="11">
        <v>9077188</v>
      </c>
      <c r="AB23" s="50">
        <v>100</v>
      </c>
      <c r="AC23" s="80">
        <f>H23+J23+L23+N23</f>
        <v>35.28</v>
      </c>
      <c r="AD23" s="81">
        <f t="shared" si="11"/>
        <v>0</v>
      </c>
      <c r="AE23" s="80">
        <f t="shared" si="19"/>
        <v>64.72</v>
      </c>
      <c r="AF23" s="81">
        <f t="shared" si="12"/>
        <v>0</v>
      </c>
      <c r="AG23" s="80">
        <f t="shared" si="13"/>
        <v>0</v>
      </c>
      <c r="AH23" s="82">
        <f t="shared" si="20"/>
        <v>0</v>
      </c>
      <c r="AI23" s="82">
        <f t="shared" si="21"/>
        <v>0</v>
      </c>
      <c r="AJ23" s="83">
        <f t="shared" si="22"/>
        <v>0</v>
      </c>
      <c r="AK23" s="83"/>
      <c r="AL23" s="83"/>
      <c r="AM23" s="83"/>
      <c r="AN23" s="83"/>
    </row>
    <row r="24" spans="1:256" ht="48.6" customHeight="1">
      <c r="A24" s="5"/>
      <c r="B24" s="5"/>
      <c r="C24" s="5"/>
      <c r="D24" s="5" t="s">
        <v>3</v>
      </c>
      <c r="E24" s="170" t="s">
        <v>55</v>
      </c>
      <c r="F24" s="171"/>
      <c r="G24" s="11">
        <v>3243</v>
      </c>
      <c r="H24" s="42">
        <v>32.43</v>
      </c>
      <c r="I24" s="36"/>
      <c r="J24" s="42"/>
      <c r="K24" s="36"/>
      <c r="L24" s="42"/>
      <c r="M24" s="36"/>
      <c r="N24" s="42"/>
      <c r="O24" s="11">
        <v>3243</v>
      </c>
      <c r="P24" s="42">
        <v>32.43</v>
      </c>
      <c r="Q24" s="36"/>
      <c r="R24" s="42"/>
      <c r="S24" s="11">
        <v>6757</v>
      </c>
      <c r="T24" s="42">
        <v>67.569999999999993</v>
      </c>
      <c r="U24" s="36"/>
      <c r="V24" s="42"/>
      <c r="W24" s="36"/>
      <c r="X24" s="42"/>
      <c r="Y24" s="11">
        <v>6757</v>
      </c>
      <c r="Z24" s="42">
        <v>67.569999999999993</v>
      </c>
      <c r="AA24" s="11">
        <v>10000</v>
      </c>
      <c r="AB24" s="50">
        <v>100</v>
      </c>
      <c r="AC24" s="80">
        <f t="shared" ref="AC24:AC27" si="23">H24+J24+L24+N24</f>
        <v>32.43</v>
      </c>
      <c r="AD24" s="81">
        <f t="shared" si="11"/>
        <v>0</v>
      </c>
      <c r="AE24" s="80">
        <f t="shared" si="19"/>
        <v>67.569999999999993</v>
      </c>
      <c r="AF24" s="81">
        <f t="shared" si="12"/>
        <v>0</v>
      </c>
      <c r="AG24" s="80">
        <f t="shared" si="13"/>
        <v>0</v>
      </c>
      <c r="AH24" s="82">
        <f t="shared" si="20"/>
        <v>0</v>
      </c>
      <c r="AI24" s="82">
        <f t="shared" si="21"/>
        <v>0</v>
      </c>
      <c r="AJ24" s="83">
        <f t="shared" si="22"/>
        <v>0</v>
      </c>
      <c r="AK24" s="83"/>
      <c r="AL24" s="83"/>
      <c r="AM24" s="83"/>
      <c r="AN24" s="83"/>
    </row>
    <row r="25" spans="1:256" ht="35.1" customHeight="1">
      <c r="A25" s="5"/>
      <c r="B25" s="5"/>
      <c r="C25" s="5"/>
      <c r="D25" s="5" t="s">
        <v>4</v>
      </c>
      <c r="E25" s="170" t="s">
        <v>56</v>
      </c>
      <c r="F25" s="171"/>
      <c r="G25" s="11">
        <v>334394</v>
      </c>
      <c r="H25" s="42">
        <v>34.29</v>
      </c>
      <c r="I25" s="36"/>
      <c r="J25" s="42"/>
      <c r="K25" s="36"/>
      <c r="L25" s="42"/>
      <c r="M25" s="36"/>
      <c r="N25" s="42"/>
      <c r="O25" s="11">
        <v>334394</v>
      </c>
      <c r="P25" s="42">
        <v>34.29</v>
      </c>
      <c r="Q25" s="36"/>
      <c r="R25" s="42"/>
      <c r="S25" s="11">
        <v>640911</v>
      </c>
      <c r="T25" s="42">
        <v>65.709999999999994</v>
      </c>
      <c r="U25" s="36"/>
      <c r="V25" s="42"/>
      <c r="W25" s="36"/>
      <c r="X25" s="42"/>
      <c r="Y25" s="11">
        <v>640911</v>
      </c>
      <c r="Z25" s="42">
        <v>65.709999999999994</v>
      </c>
      <c r="AA25" s="11">
        <v>975305</v>
      </c>
      <c r="AB25" s="50">
        <v>100</v>
      </c>
      <c r="AC25" s="80">
        <f t="shared" si="23"/>
        <v>34.29</v>
      </c>
      <c r="AD25" s="81">
        <f t="shared" si="11"/>
        <v>0</v>
      </c>
      <c r="AE25" s="80">
        <f t="shared" si="19"/>
        <v>65.709999999999994</v>
      </c>
      <c r="AF25" s="81">
        <f t="shared" si="12"/>
        <v>0</v>
      </c>
      <c r="AG25" s="80">
        <f t="shared" si="13"/>
        <v>0</v>
      </c>
      <c r="AH25" s="82">
        <f t="shared" si="20"/>
        <v>0</v>
      </c>
      <c r="AI25" s="82">
        <f t="shared" si="21"/>
        <v>0</v>
      </c>
      <c r="AJ25" s="83">
        <f t="shared" si="22"/>
        <v>0</v>
      </c>
      <c r="AK25" s="83"/>
      <c r="AL25" s="83"/>
      <c r="AM25" s="83"/>
      <c r="AN25" s="83"/>
    </row>
    <row r="26" spans="1:256" ht="35.1" customHeight="1">
      <c r="A26" s="5"/>
      <c r="B26" s="5"/>
      <c r="C26" s="5"/>
      <c r="D26" s="5" t="s">
        <v>5</v>
      </c>
      <c r="E26" s="170" t="s">
        <v>57</v>
      </c>
      <c r="F26" s="171"/>
      <c r="G26" s="11">
        <v>2940687</v>
      </c>
      <c r="H26" s="42">
        <v>33.33</v>
      </c>
      <c r="I26" s="36"/>
      <c r="J26" s="42"/>
      <c r="K26" s="36"/>
      <c r="L26" s="42"/>
      <c r="M26" s="36"/>
      <c r="N26" s="42"/>
      <c r="O26" s="11">
        <v>2940687</v>
      </c>
      <c r="P26" s="42">
        <v>33.33</v>
      </c>
      <c r="Q26" s="36"/>
      <c r="R26" s="42"/>
      <c r="S26" s="11">
        <v>5881373</v>
      </c>
      <c r="T26" s="42">
        <v>66.67</v>
      </c>
      <c r="U26" s="36"/>
      <c r="V26" s="42"/>
      <c r="W26" s="36"/>
      <c r="X26" s="42"/>
      <c r="Y26" s="11">
        <v>5881373</v>
      </c>
      <c r="Z26" s="42">
        <v>66.67</v>
      </c>
      <c r="AA26" s="11">
        <v>8822060</v>
      </c>
      <c r="AB26" s="50">
        <v>100</v>
      </c>
      <c r="AC26" s="80">
        <f t="shared" si="23"/>
        <v>33.33</v>
      </c>
      <c r="AD26" s="81">
        <f t="shared" ref="AD26:AD35" si="24">P26-AC26</f>
        <v>0</v>
      </c>
      <c r="AE26" s="80">
        <f t="shared" ref="AE26:AE35" si="25">R26+T26+V26+X26</f>
        <v>66.67</v>
      </c>
      <c r="AF26" s="81">
        <f t="shared" ref="AF26:AF35" si="26">AE26-Z26</f>
        <v>0</v>
      </c>
      <c r="AG26" s="80">
        <f>P26+Z26-AB26</f>
        <v>0</v>
      </c>
      <c r="AH26" s="82">
        <f>G26+I26+K26+M26-O26</f>
        <v>0</v>
      </c>
      <c r="AI26" s="82">
        <f>Q26+S26+U26+W26-Y26</f>
        <v>0</v>
      </c>
      <c r="AJ26" s="83">
        <f>O26+Y26-AA26</f>
        <v>0</v>
      </c>
      <c r="AK26" s="83"/>
      <c r="AL26" s="83"/>
      <c r="AM26" s="83"/>
      <c r="AN26" s="83"/>
    </row>
    <row r="27" spans="1:256" ht="54" customHeight="1">
      <c r="A27" s="12"/>
      <c r="B27" s="12"/>
      <c r="C27" s="12"/>
      <c r="D27" s="12" t="s">
        <v>6</v>
      </c>
      <c r="E27" s="184" t="s">
        <v>58</v>
      </c>
      <c r="F27" s="185"/>
      <c r="G27" s="56">
        <v>485618</v>
      </c>
      <c r="H27" s="46">
        <v>34.97</v>
      </c>
      <c r="I27" s="43"/>
      <c r="J27" s="46"/>
      <c r="K27" s="43"/>
      <c r="L27" s="46"/>
      <c r="M27" s="43"/>
      <c r="N27" s="46"/>
      <c r="O27" s="56">
        <v>485618</v>
      </c>
      <c r="P27" s="46">
        <v>34.97</v>
      </c>
      <c r="Q27" s="43"/>
      <c r="R27" s="46"/>
      <c r="S27" s="56">
        <v>903100</v>
      </c>
      <c r="T27" s="46">
        <v>65.03</v>
      </c>
      <c r="U27" s="43"/>
      <c r="V27" s="46"/>
      <c r="W27" s="43"/>
      <c r="X27" s="46"/>
      <c r="Y27" s="56">
        <v>903100</v>
      </c>
      <c r="Z27" s="46">
        <v>65.03</v>
      </c>
      <c r="AA27" s="56">
        <v>1388718</v>
      </c>
      <c r="AB27" s="51">
        <v>100</v>
      </c>
      <c r="AC27" s="80">
        <f t="shared" si="23"/>
        <v>34.97</v>
      </c>
      <c r="AD27" s="81">
        <f t="shared" si="24"/>
        <v>0</v>
      </c>
      <c r="AE27" s="80">
        <f t="shared" si="25"/>
        <v>65.03</v>
      </c>
      <c r="AF27" s="81">
        <f t="shared" si="26"/>
        <v>0</v>
      </c>
      <c r="AG27" s="80">
        <f t="shared" ref="AG27:AG35" si="27">P27+Z27-AB27</f>
        <v>0</v>
      </c>
      <c r="AH27" s="82">
        <f t="shared" ref="AH27:AH35" si="28">G27+I27+K27+M27-O27</f>
        <v>0</v>
      </c>
      <c r="AI27" s="82">
        <f t="shared" ref="AI27:AI35" si="29">Q27+S27+U27+W27-Y27</f>
        <v>0</v>
      </c>
      <c r="AJ27" s="83">
        <f t="shared" ref="AJ27:AJ35" si="30">O27+Y27-AA27</f>
        <v>0</v>
      </c>
      <c r="AK27" s="83"/>
      <c r="AL27" s="83"/>
      <c r="AM27" s="83"/>
      <c r="AN27" s="83"/>
    </row>
    <row r="28" spans="1:256" s="129" customFormat="1" ht="33.9" customHeight="1">
      <c r="A28" s="135"/>
      <c r="B28" s="135"/>
      <c r="C28" s="135"/>
      <c r="D28" s="135"/>
      <c r="E28" s="135"/>
      <c r="F28" s="166" t="s">
        <v>167</v>
      </c>
      <c r="G28" s="166"/>
      <c r="H28" s="166"/>
      <c r="I28" s="166"/>
      <c r="J28" s="166"/>
      <c r="K28" s="166"/>
      <c r="L28" s="166"/>
      <c r="M28" s="166"/>
      <c r="N28" s="166"/>
      <c r="O28" s="166"/>
      <c r="P28" s="166"/>
      <c r="Q28" s="127" t="s">
        <v>168</v>
      </c>
      <c r="R28" s="136"/>
      <c r="S28" s="137"/>
      <c r="T28" s="136"/>
      <c r="U28" s="137"/>
      <c r="V28" s="136"/>
      <c r="W28" s="134"/>
      <c r="X28" s="136"/>
      <c r="Y28" s="137"/>
      <c r="Z28" s="136"/>
      <c r="AA28" s="137"/>
      <c r="AB28" s="136"/>
      <c r="AC28" s="132"/>
      <c r="AD28" s="133"/>
      <c r="AE28" s="133"/>
      <c r="AF28" s="133"/>
      <c r="AG28" s="133"/>
      <c r="AH28" s="138"/>
      <c r="AI28" s="138"/>
      <c r="AJ28" s="138"/>
      <c r="AK28" s="138"/>
      <c r="AL28" s="138"/>
      <c r="AM28" s="138"/>
      <c r="AN28" s="138"/>
      <c r="AO28" s="133"/>
      <c r="AP28" s="133"/>
      <c r="AQ28" s="133"/>
      <c r="AR28" s="133"/>
      <c r="AS28" s="133"/>
    </row>
    <row r="29" spans="1:256" ht="18" customHeight="1">
      <c r="F29" s="61"/>
      <c r="G29" s="62"/>
      <c r="H29" s="63"/>
      <c r="I29" s="62"/>
      <c r="J29" s="63"/>
      <c r="K29" s="62"/>
      <c r="L29" s="63"/>
      <c r="M29" s="62"/>
      <c r="N29" s="63"/>
      <c r="O29" s="62"/>
      <c r="P29" s="63"/>
      <c r="Q29" s="62"/>
      <c r="R29" s="63"/>
      <c r="S29" s="62"/>
      <c r="T29" s="63"/>
      <c r="U29" s="62"/>
      <c r="V29" s="63"/>
      <c r="W29" s="62"/>
      <c r="X29" s="63"/>
      <c r="Y29" s="62"/>
      <c r="Z29" s="64"/>
      <c r="AA29" s="62"/>
      <c r="AB29" s="65" t="s">
        <v>30</v>
      </c>
      <c r="AC29" s="66"/>
      <c r="AD29" s="67"/>
      <c r="AE29" s="68"/>
      <c r="AF29" s="68"/>
      <c r="AG29" s="68"/>
      <c r="AH29" s="93"/>
      <c r="AI29" s="93"/>
      <c r="AJ29" s="93"/>
      <c r="AK29" s="93"/>
      <c r="AL29" s="93"/>
      <c r="AM29" s="93"/>
      <c r="AN29" s="93"/>
      <c r="AO29" s="68"/>
      <c r="AP29" s="68"/>
      <c r="AQ29" s="68"/>
      <c r="AR29" s="68"/>
      <c r="AS29" s="68"/>
      <c r="AT29" s="68"/>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256" s="2" customFormat="1" ht="18" customHeight="1">
      <c r="A30" s="153" t="s">
        <v>31</v>
      </c>
      <c r="B30" s="178"/>
      <c r="C30" s="178"/>
      <c r="D30" s="178"/>
      <c r="E30" s="178"/>
      <c r="F30" s="179"/>
      <c r="G30" s="159" t="s">
        <v>32</v>
      </c>
      <c r="H30" s="160"/>
      <c r="I30" s="160"/>
      <c r="J30" s="160"/>
      <c r="K30" s="160"/>
      <c r="L30" s="160"/>
      <c r="M30" s="160"/>
      <c r="N30" s="160"/>
      <c r="O30" s="160"/>
      <c r="P30" s="161"/>
      <c r="Q30" s="149" t="s">
        <v>33</v>
      </c>
      <c r="R30" s="165"/>
      <c r="S30" s="165"/>
      <c r="T30" s="165"/>
      <c r="U30" s="165"/>
      <c r="V30" s="165"/>
      <c r="W30" s="165"/>
      <c r="X30" s="165"/>
      <c r="Y30" s="165"/>
      <c r="Z30" s="150"/>
      <c r="AA30" s="159" t="s">
        <v>34</v>
      </c>
      <c r="AB30" s="160"/>
      <c r="AC30" s="70"/>
      <c r="AD30" s="71"/>
      <c r="AE30" s="72"/>
      <c r="AF30" s="72"/>
      <c r="AG30" s="72"/>
      <c r="AH30" s="72"/>
      <c r="AI30" s="72"/>
      <c r="AJ30" s="72"/>
      <c r="AK30" s="72"/>
      <c r="AL30" s="72"/>
      <c r="AM30" s="72"/>
      <c r="AN30" s="72"/>
      <c r="AO30" s="72"/>
      <c r="AP30" s="72"/>
      <c r="AQ30" s="72"/>
      <c r="AR30" s="72"/>
      <c r="AS30" s="72"/>
      <c r="AT30" s="72"/>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c r="EO30" s="16"/>
      <c r="EP30" s="16"/>
      <c r="EQ30" s="16"/>
      <c r="ER30" s="16"/>
      <c r="ES30" s="16"/>
      <c r="ET30" s="16"/>
      <c r="EU30" s="16"/>
      <c r="EV30" s="16"/>
      <c r="EW30" s="16"/>
      <c r="EX30" s="16"/>
      <c r="EY30" s="16"/>
      <c r="EZ30" s="16"/>
      <c r="FA30" s="16"/>
      <c r="FB30" s="16"/>
      <c r="FC30" s="16"/>
      <c r="FD30" s="16"/>
      <c r="FE30" s="16"/>
      <c r="FF30" s="16"/>
      <c r="FG30" s="16"/>
      <c r="FH30" s="16"/>
      <c r="FI30" s="16"/>
      <c r="FJ30" s="16"/>
      <c r="FK30" s="16"/>
      <c r="FL30" s="16"/>
      <c r="FM30" s="16"/>
      <c r="FN30" s="16"/>
      <c r="FO30" s="16"/>
      <c r="FP30" s="16"/>
      <c r="FQ30" s="16"/>
      <c r="FR30" s="16"/>
      <c r="FS30" s="16"/>
      <c r="FT30" s="16"/>
      <c r="FU30" s="16"/>
      <c r="FV30" s="16"/>
      <c r="FW30" s="16"/>
      <c r="FX30" s="16"/>
      <c r="FY30" s="16"/>
      <c r="FZ30" s="16"/>
      <c r="GA30" s="16"/>
      <c r="GB30" s="16"/>
      <c r="GC30" s="16"/>
      <c r="GD30" s="16"/>
      <c r="GE30" s="16"/>
      <c r="GF30" s="16"/>
      <c r="GG30" s="16"/>
      <c r="GH30" s="16"/>
      <c r="GI30" s="16"/>
      <c r="GJ30" s="16"/>
      <c r="GK30" s="16"/>
      <c r="GL30" s="16"/>
      <c r="GM30" s="16"/>
      <c r="GN30" s="16"/>
      <c r="GO30" s="16"/>
      <c r="GP30" s="16"/>
      <c r="GQ30" s="16"/>
      <c r="GR30" s="16"/>
      <c r="GS30" s="16"/>
      <c r="GT30" s="16"/>
      <c r="GU30" s="16"/>
      <c r="GV30" s="16"/>
      <c r="GW30" s="16"/>
      <c r="GX30" s="16"/>
      <c r="GY30" s="16"/>
      <c r="GZ30" s="16"/>
      <c r="HA30" s="16"/>
      <c r="HB30" s="16"/>
      <c r="HC30" s="16"/>
      <c r="HD30" s="16"/>
      <c r="HE30" s="16"/>
      <c r="HF30" s="16"/>
      <c r="HG30" s="16"/>
      <c r="HH30" s="16"/>
      <c r="HI30" s="16"/>
      <c r="HJ30" s="16"/>
      <c r="HK30" s="16"/>
      <c r="HL30" s="16"/>
      <c r="HM30" s="16"/>
      <c r="HN30" s="16"/>
      <c r="HO30" s="16"/>
      <c r="HP30" s="16"/>
      <c r="HQ30" s="16"/>
      <c r="HR30" s="16"/>
      <c r="HS30" s="16"/>
      <c r="HT30" s="16"/>
      <c r="HU30" s="16"/>
      <c r="HV30" s="16"/>
      <c r="HW30" s="16"/>
      <c r="HX30" s="16"/>
      <c r="HY30" s="16"/>
      <c r="HZ30" s="16"/>
      <c r="IA30" s="16"/>
      <c r="IB30" s="16"/>
      <c r="IC30" s="16"/>
      <c r="ID30" s="16"/>
      <c r="IE30" s="16"/>
      <c r="IF30" s="16"/>
      <c r="IG30" s="16"/>
      <c r="IH30" s="16"/>
      <c r="II30" s="16"/>
      <c r="IJ30" s="16"/>
      <c r="IK30" s="16"/>
      <c r="IL30" s="16"/>
      <c r="IM30" s="16"/>
      <c r="IN30" s="16"/>
      <c r="IO30" s="16"/>
      <c r="IP30" s="16"/>
      <c r="IQ30" s="16"/>
      <c r="IR30" s="16"/>
      <c r="IS30" s="16"/>
      <c r="IT30" s="16"/>
      <c r="IU30" s="16"/>
      <c r="IV30" s="16"/>
    </row>
    <row r="31" spans="1:256" s="2" customFormat="1" ht="18" customHeight="1">
      <c r="A31" s="180"/>
      <c r="B31" s="180"/>
      <c r="C31" s="180"/>
      <c r="D31" s="180"/>
      <c r="E31" s="180"/>
      <c r="F31" s="181"/>
      <c r="G31" s="162"/>
      <c r="H31" s="163"/>
      <c r="I31" s="163"/>
      <c r="J31" s="163"/>
      <c r="K31" s="163"/>
      <c r="L31" s="163"/>
      <c r="M31" s="163"/>
      <c r="N31" s="163"/>
      <c r="O31" s="163"/>
      <c r="P31" s="164"/>
      <c r="Q31" s="149" t="s">
        <v>35</v>
      </c>
      <c r="R31" s="165"/>
      <c r="S31" s="165"/>
      <c r="T31" s="165"/>
      <c r="U31" s="165"/>
      <c r="V31" s="150"/>
      <c r="W31" s="159" t="s">
        <v>36</v>
      </c>
      <c r="X31" s="161"/>
      <c r="Y31" s="159" t="s">
        <v>37</v>
      </c>
      <c r="Z31" s="161"/>
      <c r="AA31" s="162"/>
      <c r="AB31" s="163"/>
      <c r="AC31" s="70"/>
      <c r="AD31" s="71"/>
      <c r="AE31" s="72"/>
      <c r="AF31" s="72"/>
      <c r="AG31" s="72"/>
      <c r="AH31" s="72"/>
      <c r="AI31" s="72"/>
      <c r="AJ31" s="72"/>
      <c r="AK31" s="72"/>
      <c r="AL31" s="72"/>
      <c r="AM31" s="72"/>
      <c r="AN31" s="72"/>
      <c r="AO31" s="72"/>
      <c r="AP31" s="72"/>
      <c r="AQ31" s="72"/>
      <c r="AR31" s="72"/>
      <c r="AS31" s="72"/>
      <c r="AT31" s="72"/>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c r="IV31" s="16"/>
    </row>
    <row r="32" spans="1:256" s="2" customFormat="1" ht="18" customHeight="1">
      <c r="A32" s="180"/>
      <c r="B32" s="180"/>
      <c r="C32" s="180"/>
      <c r="D32" s="180"/>
      <c r="E32" s="180"/>
      <c r="F32" s="181"/>
      <c r="G32" s="149" t="s">
        <v>38</v>
      </c>
      <c r="H32" s="150"/>
      <c r="I32" s="149" t="s">
        <v>39</v>
      </c>
      <c r="J32" s="150"/>
      <c r="K32" s="149" t="s">
        <v>40</v>
      </c>
      <c r="L32" s="150"/>
      <c r="M32" s="149" t="s">
        <v>41</v>
      </c>
      <c r="N32" s="150"/>
      <c r="O32" s="149" t="s">
        <v>37</v>
      </c>
      <c r="P32" s="150"/>
      <c r="Q32" s="149" t="s">
        <v>42</v>
      </c>
      <c r="R32" s="150"/>
      <c r="S32" s="149" t="s">
        <v>43</v>
      </c>
      <c r="T32" s="150"/>
      <c r="U32" s="149" t="s">
        <v>41</v>
      </c>
      <c r="V32" s="150"/>
      <c r="W32" s="162"/>
      <c r="X32" s="164"/>
      <c r="Y32" s="162"/>
      <c r="Z32" s="164"/>
      <c r="AA32" s="151" t="s">
        <v>44</v>
      </c>
      <c r="AB32" s="143" t="s">
        <v>0</v>
      </c>
      <c r="AC32" s="70"/>
      <c r="AD32" s="71"/>
      <c r="AE32" s="1"/>
      <c r="AF32" s="1"/>
      <c r="AG32" s="1"/>
      <c r="AH32" s="1"/>
      <c r="AI32" s="1"/>
      <c r="AJ32" s="1"/>
      <c r="AK32" s="1"/>
      <c r="AL32" s="1"/>
      <c r="AM32" s="1"/>
      <c r="AN32" s="1"/>
      <c r="AO32" s="1"/>
      <c r="AP32" s="1"/>
      <c r="AQ32" s="1"/>
      <c r="AR32" s="1"/>
      <c r="AS32" s="1"/>
      <c r="AT32" s="1"/>
    </row>
    <row r="33" spans="1:256" s="75" customFormat="1" ht="18" customHeight="1">
      <c r="A33" s="182"/>
      <c r="B33" s="182"/>
      <c r="C33" s="182"/>
      <c r="D33" s="182"/>
      <c r="E33" s="182"/>
      <c r="F33" s="183"/>
      <c r="G33" s="73" t="s">
        <v>45</v>
      </c>
      <c r="H33" s="74" t="s">
        <v>0</v>
      </c>
      <c r="I33" s="73" t="s">
        <v>45</v>
      </c>
      <c r="J33" s="74" t="s">
        <v>0</v>
      </c>
      <c r="K33" s="73" t="s">
        <v>45</v>
      </c>
      <c r="L33" s="74" t="s">
        <v>0</v>
      </c>
      <c r="M33" s="73" t="s">
        <v>45</v>
      </c>
      <c r="N33" s="74" t="s">
        <v>0</v>
      </c>
      <c r="O33" s="73" t="s">
        <v>45</v>
      </c>
      <c r="P33" s="74" t="s">
        <v>0</v>
      </c>
      <c r="Q33" s="73" t="s">
        <v>45</v>
      </c>
      <c r="R33" s="74" t="s">
        <v>0</v>
      </c>
      <c r="S33" s="73" t="s">
        <v>45</v>
      </c>
      <c r="T33" s="74" t="s">
        <v>0</v>
      </c>
      <c r="U33" s="73" t="s">
        <v>45</v>
      </c>
      <c r="V33" s="74" t="s">
        <v>0</v>
      </c>
      <c r="W33" s="73" t="s">
        <v>45</v>
      </c>
      <c r="X33" s="74" t="s">
        <v>0</v>
      </c>
      <c r="Y33" s="73" t="s">
        <v>45</v>
      </c>
      <c r="Z33" s="74" t="s">
        <v>0</v>
      </c>
      <c r="AA33" s="152"/>
      <c r="AB33" s="144"/>
      <c r="AD33" s="76" t="s">
        <v>59</v>
      </c>
      <c r="AE33" s="72"/>
      <c r="AF33" s="76" t="s">
        <v>59</v>
      </c>
      <c r="AG33" s="76" t="s">
        <v>60</v>
      </c>
      <c r="AH33" s="72"/>
      <c r="AI33" s="72"/>
      <c r="AJ33" s="72"/>
      <c r="AK33" s="72"/>
      <c r="AL33" s="72"/>
      <c r="AM33" s="72"/>
      <c r="AN33" s="72"/>
      <c r="AO33" s="72"/>
      <c r="AP33" s="72"/>
      <c r="AQ33" s="72"/>
      <c r="AR33" s="72"/>
      <c r="AS33" s="72"/>
      <c r="AT33" s="72"/>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row>
    <row r="34" spans="1:256" s="75" customFormat="1" ht="8.1" customHeight="1">
      <c r="A34" s="94"/>
      <c r="B34" s="94"/>
      <c r="C34" s="94"/>
      <c r="D34" s="94"/>
      <c r="E34" s="94"/>
      <c r="F34" s="94"/>
      <c r="G34" s="79"/>
      <c r="H34" s="78"/>
      <c r="I34" s="79"/>
      <c r="J34" s="78"/>
      <c r="K34" s="79"/>
      <c r="L34" s="78"/>
      <c r="M34" s="79"/>
      <c r="N34" s="78"/>
      <c r="O34" s="79"/>
      <c r="P34" s="78"/>
      <c r="Q34" s="79"/>
      <c r="R34" s="78"/>
      <c r="S34" s="79"/>
      <c r="T34" s="78"/>
      <c r="U34" s="79"/>
      <c r="V34" s="78"/>
      <c r="W34" s="79"/>
      <c r="X34" s="78"/>
      <c r="Y34" s="79"/>
      <c r="Z34" s="78"/>
      <c r="AA34" s="79"/>
      <c r="AB34" s="78"/>
      <c r="AD34" s="76"/>
      <c r="AE34" s="72"/>
      <c r="AF34" s="76"/>
      <c r="AG34" s="76"/>
      <c r="AH34" s="72"/>
      <c r="AI34" s="72"/>
      <c r="AJ34" s="72"/>
      <c r="AK34" s="72"/>
      <c r="AL34" s="72"/>
      <c r="AM34" s="72"/>
      <c r="AN34" s="72"/>
      <c r="AO34" s="72"/>
      <c r="AP34" s="72"/>
      <c r="AQ34" s="72"/>
      <c r="AR34" s="72"/>
      <c r="AS34" s="72"/>
      <c r="AT34" s="72"/>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row>
    <row r="35" spans="1:256" ht="45" customHeight="1">
      <c r="A35" s="5"/>
      <c r="B35" s="5"/>
      <c r="C35" s="5"/>
      <c r="D35" s="5" t="s">
        <v>7</v>
      </c>
      <c r="E35" s="147" t="s">
        <v>133</v>
      </c>
      <c r="F35" s="147"/>
      <c r="G35" s="55">
        <v>107500</v>
      </c>
      <c r="H35" s="8">
        <v>35.83</v>
      </c>
      <c r="I35" s="9"/>
      <c r="J35" s="10"/>
      <c r="K35" s="9"/>
      <c r="L35" s="10"/>
      <c r="M35" s="9"/>
      <c r="N35" s="10"/>
      <c r="O35" s="55">
        <v>107500</v>
      </c>
      <c r="P35" s="8">
        <v>35.83</v>
      </c>
      <c r="Q35" s="7"/>
      <c r="R35" s="10"/>
      <c r="S35" s="55">
        <v>192500</v>
      </c>
      <c r="T35" s="8">
        <v>64.17</v>
      </c>
      <c r="U35" s="9"/>
      <c r="V35" s="10"/>
      <c r="W35" s="9"/>
      <c r="X35" s="10"/>
      <c r="Y35" s="55">
        <v>192500</v>
      </c>
      <c r="Z35" s="8">
        <v>64.17</v>
      </c>
      <c r="AA35" s="55">
        <v>300000</v>
      </c>
      <c r="AB35" s="6">
        <v>100</v>
      </c>
      <c r="AC35" s="80">
        <f t="shared" ref="AC35" si="31">H35+J35+L35+N35</f>
        <v>35.83</v>
      </c>
      <c r="AD35" s="81">
        <f t="shared" si="24"/>
        <v>0</v>
      </c>
      <c r="AE35" s="80">
        <f t="shared" si="25"/>
        <v>64.17</v>
      </c>
      <c r="AF35" s="81">
        <f t="shared" si="26"/>
        <v>0</v>
      </c>
      <c r="AG35" s="80">
        <f t="shared" si="27"/>
        <v>0</v>
      </c>
      <c r="AH35" s="82">
        <f t="shared" si="28"/>
        <v>0</v>
      </c>
      <c r="AI35" s="82">
        <f t="shared" si="29"/>
        <v>0</v>
      </c>
      <c r="AJ35" s="83">
        <f t="shared" si="30"/>
        <v>0</v>
      </c>
      <c r="AK35" s="83"/>
      <c r="AL35" s="83"/>
      <c r="AM35" s="83"/>
      <c r="AN35" s="83"/>
    </row>
    <row r="36" spans="1:256" ht="65.099999999999994" customHeight="1">
      <c r="A36" s="5"/>
      <c r="B36" s="5"/>
      <c r="C36" s="5"/>
      <c r="D36" s="5" t="s">
        <v>8</v>
      </c>
      <c r="E36" s="177" t="s">
        <v>136</v>
      </c>
      <c r="F36" s="147"/>
      <c r="G36" s="55">
        <v>212627</v>
      </c>
      <c r="H36" s="8">
        <v>34.950000000000003</v>
      </c>
      <c r="I36" s="9"/>
      <c r="J36" s="10"/>
      <c r="K36" s="9"/>
      <c r="L36" s="10"/>
      <c r="M36" s="9"/>
      <c r="N36" s="10"/>
      <c r="O36" s="55">
        <v>212627</v>
      </c>
      <c r="P36" s="8">
        <v>34.950000000000003</v>
      </c>
      <c r="Q36" s="7"/>
      <c r="R36" s="10"/>
      <c r="S36" s="55">
        <v>395793</v>
      </c>
      <c r="T36" s="8">
        <v>65.05</v>
      </c>
      <c r="U36" s="9"/>
      <c r="V36" s="10"/>
      <c r="W36" s="9"/>
      <c r="X36" s="10"/>
      <c r="Y36" s="55">
        <v>395793</v>
      </c>
      <c r="Z36" s="8">
        <v>65.05</v>
      </c>
      <c r="AA36" s="55">
        <v>608420</v>
      </c>
      <c r="AB36" s="6">
        <v>100</v>
      </c>
      <c r="AC36" s="80">
        <f t="shared" ref="AC36:AC55" si="32">H36+J36+L36+N36</f>
        <v>34.950000000000003</v>
      </c>
      <c r="AD36" s="81">
        <f t="shared" ref="AD36:AD55" si="33">P36-AC36</f>
        <v>0</v>
      </c>
      <c r="AE36" s="80">
        <f t="shared" ref="AE36:AE55" si="34">R36+T36+V36+X36</f>
        <v>65.05</v>
      </c>
      <c r="AF36" s="81">
        <f t="shared" ref="AF36:AF55" si="35">AE36-Z36</f>
        <v>0</v>
      </c>
      <c r="AG36" s="80">
        <f t="shared" ref="AG36:AG55" si="36">P36+Z36-AB36</f>
        <v>0</v>
      </c>
      <c r="AH36" s="82">
        <f t="shared" ref="AH36:AH55" si="37">G36+I36+K36+M36-O36</f>
        <v>0</v>
      </c>
      <c r="AI36" s="82">
        <f t="shared" ref="AI36:AI55" si="38">Q36+S36+U36+W36-Y36</f>
        <v>0</v>
      </c>
      <c r="AJ36" s="83">
        <f t="shared" ref="AJ36:AJ55" si="39">O36+Y36-AA36</f>
        <v>0</v>
      </c>
      <c r="AK36" s="83"/>
      <c r="AL36" s="83"/>
      <c r="AM36" s="83"/>
      <c r="AN36" s="83"/>
    </row>
    <row r="37" spans="1:256" s="92" customFormat="1" ht="45" customHeight="1">
      <c r="A37" s="5"/>
      <c r="B37" s="5"/>
      <c r="C37" s="5"/>
      <c r="D37" s="5" t="s">
        <v>9</v>
      </c>
      <c r="E37" s="147" t="s">
        <v>61</v>
      </c>
      <c r="F37" s="147"/>
      <c r="G37" s="55">
        <v>158205</v>
      </c>
      <c r="H37" s="8">
        <v>34.54</v>
      </c>
      <c r="I37" s="9"/>
      <c r="J37" s="10"/>
      <c r="K37" s="9"/>
      <c r="L37" s="10"/>
      <c r="M37" s="9"/>
      <c r="N37" s="10"/>
      <c r="O37" s="55">
        <v>158205</v>
      </c>
      <c r="P37" s="8">
        <v>34.54</v>
      </c>
      <c r="Q37" s="7"/>
      <c r="R37" s="10"/>
      <c r="S37" s="55">
        <v>299871</v>
      </c>
      <c r="T37" s="8">
        <v>65.459999999999994</v>
      </c>
      <c r="U37" s="9"/>
      <c r="V37" s="10"/>
      <c r="W37" s="9"/>
      <c r="X37" s="10"/>
      <c r="Y37" s="55">
        <v>299871</v>
      </c>
      <c r="Z37" s="8">
        <v>65.459999999999994</v>
      </c>
      <c r="AA37" s="55">
        <v>458076</v>
      </c>
      <c r="AB37" s="6">
        <v>100</v>
      </c>
      <c r="AC37" s="80">
        <f t="shared" si="32"/>
        <v>34.54</v>
      </c>
      <c r="AD37" s="81">
        <f t="shared" si="33"/>
        <v>0</v>
      </c>
      <c r="AE37" s="80">
        <f t="shared" si="34"/>
        <v>65.459999999999994</v>
      </c>
      <c r="AF37" s="81">
        <f t="shared" si="35"/>
        <v>0</v>
      </c>
      <c r="AG37" s="80">
        <f t="shared" si="36"/>
        <v>0</v>
      </c>
      <c r="AH37" s="82">
        <f t="shared" si="37"/>
        <v>0</v>
      </c>
      <c r="AI37" s="82">
        <f t="shared" si="38"/>
        <v>0</v>
      </c>
      <c r="AJ37" s="83">
        <f t="shared" si="39"/>
        <v>0</v>
      </c>
      <c r="AK37" s="91"/>
      <c r="AL37" s="91"/>
      <c r="AM37" s="91"/>
      <c r="AN37" s="91"/>
    </row>
    <row r="38" spans="1:256" ht="45" customHeight="1">
      <c r="A38" s="5"/>
      <c r="B38" s="5"/>
      <c r="C38" s="5"/>
      <c r="D38" s="5" t="s">
        <v>10</v>
      </c>
      <c r="E38" s="147" t="s">
        <v>62</v>
      </c>
      <c r="F38" s="147"/>
      <c r="G38" s="54">
        <v>333</v>
      </c>
      <c r="H38" s="8">
        <v>33.299999999999997</v>
      </c>
      <c r="I38" s="9"/>
      <c r="J38" s="10"/>
      <c r="K38" s="9"/>
      <c r="L38" s="10"/>
      <c r="M38" s="9"/>
      <c r="N38" s="10"/>
      <c r="O38" s="54">
        <v>333</v>
      </c>
      <c r="P38" s="8">
        <v>33.299999999999997</v>
      </c>
      <c r="Q38" s="7"/>
      <c r="R38" s="10"/>
      <c r="S38" s="54">
        <v>667</v>
      </c>
      <c r="T38" s="8">
        <v>66.7</v>
      </c>
      <c r="U38" s="9"/>
      <c r="V38" s="10"/>
      <c r="W38" s="9"/>
      <c r="X38" s="10"/>
      <c r="Y38" s="54">
        <v>667</v>
      </c>
      <c r="Z38" s="8">
        <v>66.7</v>
      </c>
      <c r="AA38" s="55">
        <v>1000</v>
      </c>
      <c r="AB38" s="6">
        <v>100</v>
      </c>
      <c r="AC38" s="80">
        <f t="shared" si="32"/>
        <v>33.299999999999997</v>
      </c>
      <c r="AD38" s="81">
        <f t="shared" si="33"/>
        <v>0</v>
      </c>
      <c r="AE38" s="80">
        <f t="shared" si="34"/>
        <v>66.7</v>
      </c>
      <c r="AF38" s="81">
        <f t="shared" si="35"/>
        <v>0</v>
      </c>
      <c r="AG38" s="80">
        <f t="shared" si="36"/>
        <v>0</v>
      </c>
      <c r="AH38" s="82">
        <f t="shared" si="37"/>
        <v>0</v>
      </c>
      <c r="AI38" s="82">
        <f t="shared" si="38"/>
        <v>0</v>
      </c>
      <c r="AJ38" s="83">
        <f t="shared" si="39"/>
        <v>0</v>
      </c>
      <c r="AK38" s="83"/>
      <c r="AL38" s="83"/>
      <c r="AM38" s="83"/>
      <c r="AN38" s="83"/>
    </row>
    <row r="39" spans="1:256" ht="45" customHeight="1">
      <c r="A39" s="5"/>
      <c r="B39" s="5"/>
      <c r="C39" s="5"/>
      <c r="D39" s="5" t="s">
        <v>11</v>
      </c>
      <c r="E39" s="147" t="s">
        <v>63</v>
      </c>
      <c r="F39" s="147"/>
      <c r="G39" s="55">
        <v>76387</v>
      </c>
      <c r="H39" s="8">
        <v>34.32</v>
      </c>
      <c r="I39" s="9"/>
      <c r="J39" s="10"/>
      <c r="K39" s="9"/>
      <c r="L39" s="10"/>
      <c r="M39" s="9"/>
      <c r="N39" s="10"/>
      <c r="O39" s="55">
        <v>76387</v>
      </c>
      <c r="P39" s="8">
        <v>34.32</v>
      </c>
      <c r="Q39" s="7"/>
      <c r="R39" s="10"/>
      <c r="S39" s="55">
        <v>146175</v>
      </c>
      <c r="T39" s="8">
        <v>65.680000000000007</v>
      </c>
      <c r="U39" s="9"/>
      <c r="V39" s="10"/>
      <c r="W39" s="9"/>
      <c r="X39" s="10"/>
      <c r="Y39" s="55">
        <v>146175</v>
      </c>
      <c r="Z39" s="8">
        <v>65.680000000000007</v>
      </c>
      <c r="AA39" s="55">
        <v>222562</v>
      </c>
      <c r="AB39" s="6">
        <v>100</v>
      </c>
      <c r="AC39" s="80">
        <f t="shared" si="32"/>
        <v>34.32</v>
      </c>
      <c r="AD39" s="81">
        <f t="shared" si="33"/>
        <v>0</v>
      </c>
      <c r="AE39" s="80">
        <f t="shared" si="34"/>
        <v>65.680000000000007</v>
      </c>
      <c r="AF39" s="81">
        <f t="shared" si="35"/>
        <v>0</v>
      </c>
      <c r="AG39" s="80">
        <f t="shared" si="36"/>
        <v>0</v>
      </c>
      <c r="AH39" s="82">
        <f t="shared" si="37"/>
        <v>0</v>
      </c>
      <c r="AI39" s="82">
        <f t="shared" si="38"/>
        <v>0</v>
      </c>
      <c r="AJ39" s="83">
        <f t="shared" si="39"/>
        <v>0</v>
      </c>
      <c r="AK39" s="83"/>
      <c r="AL39" s="83"/>
      <c r="AM39" s="83"/>
      <c r="AN39" s="83"/>
    </row>
    <row r="40" spans="1:256" ht="18.75" customHeight="1">
      <c r="A40" s="5"/>
      <c r="B40" s="5"/>
      <c r="C40" s="5" t="s">
        <v>64</v>
      </c>
      <c r="D40" s="5"/>
      <c r="E40" s="5"/>
      <c r="F40" s="31"/>
      <c r="G40" s="11">
        <v>8417</v>
      </c>
      <c r="H40" s="42">
        <v>1.98</v>
      </c>
      <c r="I40" s="36"/>
      <c r="J40" s="37"/>
      <c r="K40" s="36"/>
      <c r="L40" s="37"/>
      <c r="M40" s="36"/>
      <c r="N40" s="37"/>
      <c r="O40" s="11">
        <v>8417</v>
      </c>
      <c r="P40" s="42">
        <v>1.98</v>
      </c>
      <c r="Q40" s="36"/>
      <c r="R40" s="37"/>
      <c r="S40" s="11">
        <v>415835</v>
      </c>
      <c r="T40" s="42">
        <v>98.02</v>
      </c>
      <c r="U40" s="36"/>
      <c r="V40" s="37"/>
      <c r="W40" s="36"/>
      <c r="X40" s="37"/>
      <c r="Y40" s="11">
        <v>415835</v>
      </c>
      <c r="Z40" s="42">
        <v>98.02</v>
      </c>
      <c r="AA40" s="11">
        <v>424252</v>
      </c>
      <c r="AB40" s="50">
        <v>100</v>
      </c>
      <c r="AC40" s="80">
        <f t="shared" si="32"/>
        <v>1.98</v>
      </c>
      <c r="AD40" s="81">
        <f t="shared" si="33"/>
        <v>0</v>
      </c>
      <c r="AE40" s="80">
        <f t="shared" si="34"/>
        <v>98.02</v>
      </c>
      <c r="AF40" s="81">
        <f t="shared" si="35"/>
        <v>0</v>
      </c>
      <c r="AG40" s="80">
        <f t="shared" si="36"/>
        <v>0</v>
      </c>
      <c r="AH40" s="82">
        <f t="shared" si="37"/>
        <v>0</v>
      </c>
      <c r="AI40" s="82">
        <f t="shared" si="38"/>
        <v>0</v>
      </c>
      <c r="AJ40" s="83">
        <f t="shared" si="39"/>
        <v>0</v>
      </c>
      <c r="AK40" s="83"/>
      <c r="AL40" s="83"/>
      <c r="AM40" s="83"/>
      <c r="AN40" s="83"/>
    </row>
    <row r="41" spans="1:256" ht="45" customHeight="1">
      <c r="A41" s="5"/>
      <c r="B41" s="5"/>
      <c r="C41" s="5"/>
      <c r="D41" s="15" t="s">
        <v>1</v>
      </c>
      <c r="E41" s="189" t="s">
        <v>127</v>
      </c>
      <c r="F41" s="190"/>
      <c r="G41" s="11">
        <v>7487</v>
      </c>
      <c r="H41" s="42">
        <v>1.88</v>
      </c>
      <c r="I41" s="36"/>
      <c r="J41" s="42"/>
      <c r="K41" s="36"/>
      <c r="L41" s="42"/>
      <c r="M41" s="36"/>
      <c r="N41" s="42"/>
      <c r="O41" s="11">
        <v>7487</v>
      </c>
      <c r="P41" s="42">
        <v>1.88</v>
      </c>
      <c r="Q41" s="36"/>
      <c r="R41" s="42"/>
      <c r="S41" s="11">
        <v>391367</v>
      </c>
      <c r="T41" s="42">
        <v>98.12</v>
      </c>
      <c r="U41" s="36"/>
      <c r="V41" s="42"/>
      <c r="W41" s="36"/>
      <c r="X41" s="42"/>
      <c r="Y41" s="11">
        <v>391367</v>
      </c>
      <c r="Z41" s="42">
        <v>98.12</v>
      </c>
      <c r="AA41" s="11">
        <v>398854</v>
      </c>
      <c r="AB41" s="50">
        <v>100</v>
      </c>
      <c r="AC41" s="80">
        <f t="shared" si="32"/>
        <v>1.88</v>
      </c>
      <c r="AD41" s="81">
        <f t="shared" si="33"/>
        <v>0</v>
      </c>
      <c r="AE41" s="80">
        <f t="shared" si="34"/>
        <v>98.12</v>
      </c>
      <c r="AF41" s="81">
        <f t="shared" si="35"/>
        <v>0</v>
      </c>
      <c r="AG41" s="80">
        <f t="shared" si="36"/>
        <v>0</v>
      </c>
      <c r="AH41" s="82">
        <f t="shared" si="37"/>
        <v>0</v>
      </c>
      <c r="AI41" s="82">
        <f t="shared" si="38"/>
        <v>0</v>
      </c>
      <c r="AJ41" s="83">
        <f t="shared" si="39"/>
        <v>0</v>
      </c>
      <c r="AK41" s="83"/>
      <c r="AL41" s="83"/>
      <c r="AM41" s="83"/>
      <c r="AN41" s="83"/>
    </row>
    <row r="42" spans="1:256" ht="45" customHeight="1">
      <c r="A42" s="5"/>
      <c r="B42" s="5"/>
      <c r="C42" s="5"/>
      <c r="D42" s="15" t="s">
        <v>2</v>
      </c>
      <c r="E42" s="187" t="s">
        <v>65</v>
      </c>
      <c r="F42" s="171"/>
      <c r="G42" s="39">
        <v>221</v>
      </c>
      <c r="H42" s="42">
        <v>0.95</v>
      </c>
      <c r="I42" s="36"/>
      <c r="J42" s="42"/>
      <c r="K42" s="36"/>
      <c r="L42" s="42"/>
      <c r="M42" s="36"/>
      <c r="N42" s="42"/>
      <c r="O42" s="39">
        <v>221</v>
      </c>
      <c r="P42" s="42">
        <v>0.95</v>
      </c>
      <c r="Q42" s="36"/>
      <c r="R42" s="42"/>
      <c r="S42" s="11">
        <v>23077</v>
      </c>
      <c r="T42" s="42">
        <v>99.05</v>
      </c>
      <c r="U42" s="36"/>
      <c r="V42" s="42"/>
      <c r="W42" s="36"/>
      <c r="X42" s="42"/>
      <c r="Y42" s="11">
        <v>23077</v>
      </c>
      <c r="Z42" s="42">
        <v>99.05</v>
      </c>
      <c r="AA42" s="11">
        <v>23298</v>
      </c>
      <c r="AB42" s="50">
        <v>100</v>
      </c>
      <c r="AC42" s="80">
        <f t="shared" si="32"/>
        <v>0.95</v>
      </c>
      <c r="AD42" s="81">
        <f t="shared" si="33"/>
        <v>0</v>
      </c>
      <c r="AE42" s="80">
        <f t="shared" si="34"/>
        <v>99.05</v>
      </c>
      <c r="AF42" s="81">
        <f t="shared" si="35"/>
        <v>0</v>
      </c>
      <c r="AG42" s="80">
        <f t="shared" si="36"/>
        <v>0</v>
      </c>
      <c r="AH42" s="82">
        <f t="shared" si="37"/>
        <v>0</v>
      </c>
      <c r="AI42" s="82">
        <f t="shared" si="38"/>
        <v>0</v>
      </c>
      <c r="AJ42" s="83">
        <f t="shared" si="39"/>
        <v>0</v>
      </c>
      <c r="AK42" s="83"/>
      <c r="AL42" s="83"/>
      <c r="AM42" s="83"/>
      <c r="AN42" s="83"/>
    </row>
    <row r="43" spans="1:256" ht="45" customHeight="1">
      <c r="A43" s="5"/>
      <c r="B43" s="5"/>
      <c r="C43" s="5"/>
      <c r="D43" s="15" t="s">
        <v>3</v>
      </c>
      <c r="E43" s="188" t="s">
        <v>137</v>
      </c>
      <c r="F43" s="171"/>
      <c r="G43" s="39">
        <v>709</v>
      </c>
      <c r="H43" s="42">
        <v>33.76</v>
      </c>
      <c r="I43" s="36"/>
      <c r="J43" s="42"/>
      <c r="K43" s="36"/>
      <c r="L43" s="42"/>
      <c r="M43" s="36"/>
      <c r="N43" s="42"/>
      <c r="O43" s="39">
        <v>709</v>
      </c>
      <c r="P43" s="42">
        <v>33.76</v>
      </c>
      <c r="Q43" s="36"/>
      <c r="R43" s="42"/>
      <c r="S43" s="11">
        <v>1391</v>
      </c>
      <c r="T43" s="42">
        <v>66.239999999999995</v>
      </c>
      <c r="U43" s="36"/>
      <c r="V43" s="42"/>
      <c r="W43" s="36"/>
      <c r="X43" s="42"/>
      <c r="Y43" s="11">
        <v>1391</v>
      </c>
      <c r="Z43" s="42">
        <v>66.239999999999995</v>
      </c>
      <c r="AA43" s="11">
        <v>2100</v>
      </c>
      <c r="AB43" s="50">
        <v>100</v>
      </c>
      <c r="AC43" s="80">
        <f t="shared" si="32"/>
        <v>33.76</v>
      </c>
      <c r="AD43" s="81">
        <f t="shared" si="33"/>
        <v>0</v>
      </c>
      <c r="AE43" s="80">
        <f t="shared" si="34"/>
        <v>66.239999999999995</v>
      </c>
      <c r="AF43" s="81">
        <f t="shared" si="35"/>
        <v>0</v>
      </c>
      <c r="AG43" s="80">
        <f t="shared" si="36"/>
        <v>0</v>
      </c>
      <c r="AH43" s="82">
        <f t="shared" si="37"/>
        <v>0</v>
      </c>
      <c r="AI43" s="82">
        <f t="shared" si="38"/>
        <v>0</v>
      </c>
      <c r="AJ43" s="83">
        <f t="shared" si="39"/>
        <v>0</v>
      </c>
      <c r="AK43" s="83"/>
      <c r="AL43" s="83"/>
      <c r="AM43" s="83"/>
      <c r="AN43" s="83"/>
    </row>
    <row r="44" spans="1:256" s="20" customFormat="1" ht="20.100000000000001" customHeight="1">
      <c r="A44" s="5"/>
      <c r="B44" s="5"/>
      <c r="C44" s="5" t="s">
        <v>66</v>
      </c>
      <c r="D44" s="5"/>
      <c r="E44" s="5"/>
      <c r="F44" s="31"/>
      <c r="G44" s="11">
        <v>9018283</v>
      </c>
      <c r="H44" s="42">
        <v>47.11</v>
      </c>
      <c r="I44" s="11">
        <v>124980</v>
      </c>
      <c r="J44" s="42">
        <v>0.65</v>
      </c>
      <c r="K44" s="36"/>
      <c r="L44" s="42"/>
      <c r="M44" s="36"/>
      <c r="N44" s="42"/>
      <c r="O44" s="11">
        <v>9143263</v>
      </c>
      <c r="P44" s="42">
        <v>47.76</v>
      </c>
      <c r="Q44" s="36"/>
      <c r="R44" s="42"/>
      <c r="S44" s="11">
        <v>10000000</v>
      </c>
      <c r="T44" s="42">
        <v>52.24</v>
      </c>
      <c r="U44" s="36"/>
      <c r="V44" s="42"/>
      <c r="W44" s="36"/>
      <c r="X44" s="42"/>
      <c r="Y44" s="11">
        <v>10000000</v>
      </c>
      <c r="Z44" s="42">
        <v>52.24</v>
      </c>
      <c r="AA44" s="11">
        <v>19143263</v>
      </c>
      <c r="AB44" s="50">
        <v>100</v>
      </c>
      <c r="AC44" s="80">
        <f t="shared" si="32"/>
        <v>47.76</v>
      </c>
      <c r="AD44" s="81">
        <f t="shared" si="33"/>
        <v>0</v>
      </c>
      <c r="AE44" s="80">
        <f t="shared" si="34"/>
        <v>52.24</v>
      </c>
      <c r="AF44" s="81">
        <f t="shared" si="35"/>
        <v>0</v>
      </c>
      <c r="AG44" s="80">
        <f t="shared" si="36"/>
        <v>0</v>
      </c>
      <c r="AH44" s="82">
        <f t="shared" si="37"/>
        <v>0</v>
      </c>
      <c r="AI44" s="82">
        <f t="shared" si="38"/>
        <v>0</v>
      </c>
      <c r="AJ44" s="83">
        <f t="shared" si="39"/>
        <v>0</v>
      </c>
      <c r="AK44" s="83"/>
      <c r="AL44" s="83"/>
      <c r="AM44" s="83"/>
      <c r="AN44" s="83"/>
    </row>
    <row r="45" spans="1:256" ht="20.100000000000001" customHeight="1">
      <c r="A45" s="5"/>
      <c r="B45" s="5"/>
      <c r="C45" s="5"/>
      <c r="D45" s="5" t="s">
        <v>1</v>
      </c>
      <c r="E45" s="145" t="s">
        <v>47</v>
      </c>
      <c r="F45" s="146"/>
      <c r="G45" s="11">
        <v>78205</v>
      </c>
      <c r="H45" s="42">
        <v>0.86</v>
      </c>
      <c r="I45" s="36"/>
      <c r="J45" s="42"/>
      <c r="K45" s="36"/>
      <c r="L45" s="42"/>
      <c r="M45" s="36"/>
      <c r="N45" s="42"/>
      <c r="O45" s="11">
        <v>78205</v>
      </c>
      <c r="P45" s="42">
        <v>0.86</v>
      </c>
      <c r="Q45" s="36"/>
      <c r="R45" s="42"/>
      <c r="S45" s="11">
        <v>9000000</v>
      </c>
      <c r="T45" s="42">
        <v>99.14</v>
      </c>
      <c r="U45" s="36"/>
      <c r="V45" s="42"/>
      <c r="W45" s="36"/>
      <c r="X45" s="42"/>
      <c r="Y45" s="11">
        <v>9000000</v>
      </c>
      <c r="Z45" s="42">
        <v>99.14</v>
      </c>
      <c r="AA45" s="11">
        <v>9078205</v>
      </c>
      <c r="AB45" s="50">
        <v>100</v>
      </c>
      <c r="AC45" s="80">
        <f t="shared" si="32"/>
        <v>0.86</v>
      </c>
      <c r="AD45" s="81">
        <f t="shared" si="33"/>
        <v>0</v>
      </c>
      <c r="AE45" s="80">
        <f t="shared" si="34"/>
        <v>99.14</v>
      </c>
      <c r="AF45" s="81">
        <f t="shared" si="35"/>
        <v>0</v>
      </c>
      <c r="AG45" s="80">
        <f t="shared" si="36"/>
        <v>0</v>
      </c>
      <c r="AH45" s="82">
        <f t="shared" si="37"/>
        <v>0</v>
      </c>
      <c r="AI45" s="82">
        <f t="shared" si="38"/>
        <v>0</v>
      </c>
      <c r="AJ45" s="83">
        <f t="shared" si="39"/>
        <v>0</v>
      </c>
      <c r="AK45" s="83"/>
      <c r="AL45" s="83"/>
      <c r="AM45" s="83"/>
      <c r="AN45" s="83"/>
    </row>
    <row r="46" spans="1:256" ht="20.100000000000001" customHeight="1">
      <c r="A46" s="5"/>
      <c r="B46" s="5"/>
      <c r="C46" s="5"/>
      <c r="D46" s="5" t="s">
        <v>2</v>
      </c>
      <c r="E46" s="145" t="s">
        <v>67</v>
      </c>
      <c r="F46" s="146"/>
      <c r="G46" s="11">
        <v>8940078</v>
      </c>
      <c r="H46" s="42">
        <v>88.82</v>
      </c>
      <c r="I46" s="11">
        <v>124980</v>
      </c>
      <c r="J46" s="42">
        <v>1.24</v>
      </c>
      <c r="K46" s="36"/>
      <c r="L46" s="42"/>
      <c r="M46" s="36"/>
      <c r="N46" s="42"/>
      <c r="O46" s="11">
        <v>9065058</v>
      </c>
      <c r="P46" s="42">
        <v>90.06</v>
      </c>
      <c r="Q46" s="36"/>
      <c r="R46" s="42"/>
      <c r="S46" s="11">
        <v>1000000</v>
      </c>
      <c r="T46" s="42">
        <v>9.94</v>
      </c>
      <c r="U46" s="36"/>
      <c r="V46" s="42"/>
      <c r="W46" s="36"/>
      <c r="X46" s="42"/>
      <c r="Y46" s="11">
        <v>1000000</v>
      </c>
      <c r="Z46" s="42">
        <v>9.94</v>
      </c>
      <c r="AA46" s="11">
        <v>10065058</v>
      </c>
      <c r="AB46" s="50">
        <v>100</v>
      </c>
      <c r="AC46" s="80">
        <f t="shared" si="32"/>
        <v>90.059999999999988</v>
      </c>
      <c r="AD46" s="81">
        <f t="shared" si="33"/>
        <v>0</v>
      </c>
      <c r="AE46" s="80">
        <f t="shared" si="34"/>
        <v>9.94</v>
      </c>
      <c r="AF46" s="81">
        <f t="shared" si="35"/>
        <v>0</v>
      </c>
      <c r="AG46" s="80">
        <f t="shared" si="36"/>
        <v>0</v>
      </c>
      <c r="AH46" s="82">
        <f t="shared" si="37"/>
        <v>0</v>
      </c>
      <c r="AI46" s="82">
        <f t="shared" si="38"/>
        <v>0</v>
      </c>
      <c r="AJ46" s="83">
        <f t="shared" si="39"/>
        <v>0</v>
      </c>
      <c r="AK46" s="83"/>
      <c r="AL46" s="83"/>
      <c r="AM46" s="83"/>
      <c r="AN46" s="83"/>
    </row>
    <row r="47" spans="1:256" ht="20.100000000000001" customHeight="1">
      <c r="A47" s="148" t="s">
        <v>154</v>
      </c>
      <c r="B47" s="148"/>
      <c r="C47" s="148"/>
      <c r="D47" s="148"/>
      <c r="E47" s="148"/>
      <c r="F47" s="148"/>
      <c r="G47" s="38">
        <v>8476842</v>
      </c>
      <c r="H47" s="45">
        <v>3.32</v>
      </c>
      <c r="I47" s="34"/>
      <c r="J47" s="45"/>
      <c r="K47" s="38">
        <v>101337000</v>
      </c>
      <c r="L47" s="45">
        <v>39.69</v>
      </c>
      <c r="M47" s="38">
        <v>848118</v>
      </c>
      <c r="N47" s="45">
        <v>0.33</v>
      </c>
      <c r="O47" s="38">
        <v>110661960</v>
      </c>
      <c r="P47" s="45">
        <v>43.34</v>
      </c>
      <c r="Q47" s="38">
        <v>32455393</v>
      </c>
      <c r="R47" s="45">
        <v>12.71</v>
      </c>
      <c r="S47" s="38">
        <v>100000000</v>
      </c>
      <c r="T47" s="45">
        <v>39.17</v>
      </c>
      <c r="U47" s="38">
        <v>12200000</v>
      </c>
      <c r="V47" s="45">
        <v>4.78</v>
      </c>
      <c r="W47" s="34"/>
      <c r="X47" s="45"/>
      <c r="Y47" s="38">
        <v>144655393</v>
      </c>
      <c r="Z47" s="45">
        <v>56.66</v>
      </c>
      <c r="AA47" s="60">
        <v>255317353</v>
      </c>
      <c r="AB47" s="48">
        <v>100</v>
      </c>
      <c r="AC47" s="80">
        <f t="shared" si="32"/>
        <v>43.339999999999996</v>
      </c>
      <c r="AD47" s="81">
        <f t="shared" si="33"/>
        <v>0</v>
      </c>
      <c r="AE47" s="80">
        <f t="shared" si="34"/>
        <v>56.660000000000004</v>
      </c>
      <c r="AF47" s="81">
        <f t="shared" si="35"/>
        <v>0</v>
      </c>
      <c r="AG47" s="80">
        <f t="shared" si="36"/>
        <v>0</v>
      </c>
      <c r="AH47" s="82">
        <f t="shared" si="37"/>
        <v>0</v>
      </c>
      <c r="AI47" s="82">
        <f t="shared" si="38"/>
        <v>0</v>
      </c>
      <c r="AJ47" s="83">
        <f t="shared" si="39"/>
        <v>0</v>
      </c>
      <c r="AK47" s="84">
        <f t="shared" ref="AK47:AK52" si="40">G47/AA47</f>
        <v>3.320119803999378E-2</v>
      </c>
      <c r="AL47" s="84">
        <f t="shared" ref="AL47:AL52" si="41">I47/AA47</f>
        <v>0</v>
      </c>
      <c r="AM47" s="84">
        <f t="shared" ref="AM47:AM52" si="42">K47/AA47</f>
        <v>0.39690604187017403</v>
      </c>
      <c r="AN47" s="84">
        <f t="shared" ref="AN47:AN52" si="43">M47/AA47</f>
        <v>3.3218188659507215E-3</v>
      </c>
      <c r="AO47" s="86">
        <f t="shared" ref="AO47:AO52" si="44">Q47/AA47</f>
        <v>0.12711785007421725</v>
      </c>
      <c r="AP47" s="86">
        <f t="shared" ref="AP47:AP52" si="45">S47/AA47</f>
        <v>0.39166942170201802</v>
      </c>
      <c r="AQ47" s="86">
        <f t="shared" ref="AQ47:AQ52" si="46">U47/AA47</f>
        <v>4.7783669447646199E-2</v>
      </c>
      <c r="AR47" s="86">
        <f t="shared" ref="AR47:AR52" si="47">W47/AA47</f>
        <v>0</v>
      </c>
    </row>
    <row r="48" spans="1:256" ht="20.100000000000001" customHeight="1">
      <c r="A48" s="5"/>
      <c r="B48" s="5"/>
      <c r="C48" s="5" t="s">
        <v>49</v>
      </c>
      <c r="D48" s="5"/>
      <c r="E48" s="5"/>
      <c r="F48" s="31"/>
      <c r="G48" s="11">
        <v>26645</v>
      </c>
      <c r="H48" s="42">
        <v>0.02</v>
      </c>
      <c r="I48" s="36"/>
      <c r="J48" s="42"/>
      <c r="K48" s="11">
        <v>48161000</v>
      </c>
      <c r="L48" s="42">
        <v>40.950000000000003</v>
      </c>
      <c r="M48" s="11">
        <v>574118</v>
      </c>
      <c r="N48" s="42">
        <v>0.49</v>
      </c>
      <c r="O48" s="11">
        <v>48761763</v>
      </c>
      <c r="P48" s="42">
        <v>41.46</v>
      </c>
      <c r="Q48" s="11">
        <v>15446942</v>
      </c>
      <c r="R48" s="42">
        <v>13.13</v>
      </c>
      <c r="S48" s="11">
        <v>47594000</v>
      </c>
      <c r="T48" s="42">
        <v>40.47</v>
      </c>
      <c r="U48" s="11">
        <v>5806000</v>
      </c>
      <c r="V48" s="42">
        <v>4.9400000000000004</v>
      </c>
      <c r="W48" s="36"/>
      <c r="X48" s="42"/>
      <c r="Y48" s="11">
        <v>68846942</v>
      </c>
      <c r="Z48" s="42">
        <v>58.54</v>
      </c>
      <c r="AA48" s="11">
        <v>117608705</v>
      </c>
      <c r="AB48" s="50">
        <v>100</v>
      </c>
      <c r="AC48" s="80">
        <f t="shared" si="32"/>
        <v>41.460000000000008</v>
      </c>
      <c r="AD48" s="81">
        <f t="shared" si="33"/>
        <v>0</v>
      </c>
      <c r="AE48" s="80">
        <f t="shared" si="34"/>
        <v>58.54</v>
      </c>
      <c r="AF48" s="81">
        <f t="shared" si="35"/>
        <v>0</v>
      </c>
      <c r="AG48" s="80">
        <f t="shared" si="36"/>
        <v>0</v>
      </c>
      <c r="AH48" s="82">
        <f t="shared" si="37"/>
        <v>0</v>
      </c>
      <c r="AI48" s="82">
        <f t="shared" si="38"/>
        <v>0</v>
      </c>
      <c r="AJ48" s="83">
        <f t="shared" si="39"/>
        <v>0</v>
      </c>
      <c r="AK48" s="84">
        <f t="shared" si="40"/>
        <v>2.2655635907223025E-4</v>
      </c>
      <c r="AL48" s="84">
        <f t="shared" si="41"/>
        <v>0</v>
      </c>
      <c r="AM48" s="84">
        <f t="shared" si="42"/>
        <v>0.40950200072350085</v>
      </c>
      <c r="AN48" s="84">
        <f t="shared" si="43"/>
        <v>4.8815944363982244E-3</v>
      </c>
      <c r="AO48" s="86">
        <f t="shared" si="44"/>
        <v>0.13134182542015066</v>
      </c>
      <c r="AP48" s="86">
        <f t="shared" si="45"/>
        <v>0.40468092901796682</v>
      </c>
      <c r="AQ48" s="86">
        <f t="shared" si="46"/>
        <v>4.9367094042911196E-2</v>
      </c>
      <c r="AR48" s="86">
        <f t="shared" si="47"/>
        <v>0</v>
      </c>
    </row>
    <row r="49" spans="1:256" s="92" customFormat="1" ht="20.100000000000001" customHeight="1">
      <c r="A49" s="5"/>
      <c r="B49" s="5"/>
      <c r="C49" s="5"/>
      <c r="D49" s="5" t="s">
        <v>1</v>
      </c>
      <c r="E49" s="170" t="s">
        <v>68</v>
      </c>
      <c r="F49" s="171"/>
      <c r="G49" s="11">
        <v>1000</v>
      </c>
      <c r="H49" s="42">
        <v>0.02</v>
      </c>
      <c r="I49" s="36"/>
      <c r="J49" s="42"/>
      <c r="K49" s="11">
        <v>2242000</v>
      </c>
      <c r="L49" s="42">
        <v>40.950000000000003</v>
      </c>
      <c r="M49" s="11">
        <v>27000</v>
      </c>
      <c r="N49" s="42">
        <v>0.49</v>
      </c>
      <c r="O49" s="11">
        <v>2270000</v>
      </c>
      <c r="P49" s="42">
        <v>41.46</v>
      </c>
      <c r="Q49" s="11">
        <v>718911</v>
      </c>
      <c r="R49" s="42">
        <v>13.13</v>
      </c>
      <c r="S49" s="11">
        <v>2216000</v>
      </c>
      <c r="T49" s="42">
        <v>40.479999999999997</v>
      </c>
      <c r="U49" s="11">
        <v>270000</v>
      </c>
      <c r="V49" s="42">
        <v>4.93</v>
      </c>
      <c r="W49" s="36"/>
      <c r="X49" s="42"/>
      <c r="Y49" s="11">
        <v>3204911</v>
      </c>
      <c r="Z49" s="42">
        <v>58.54</v>
      </c>
      <c r="AA49" s="11">
        <v>5474911</v>
      </c>
      <c r="AB49" s="50">
        <v>100</v>
      </c>
      <c r="AC49" s="80">
        <f t="shared" si="32"/>
        <v>41.460000000000008</v>
      </c>
      <c r="AD49" s="81">
        <f t="shared" si="33"/>
        <v>0</v>
      </c>
      <c r="AE49" s="80">
        <f t="shared" si="34"/>
        <v>58.54</v>
      </c>
      <c r="AF49" s="81">
        <f t="shared" si="35"/>
        <v>0</v>
      </c>
      <c r="AG49" s="80">
        <f t="shared" si="36"/>
        <v>0</v>
      </c>
      <c r="AH49" s="82">
        <f t="shared" si="37"/>
        <v>0</v>
      </c>
      <c r="AI49" s="82">
        <f t="shared" si="38"/>
        <v>0</v>
      </c>
      <c r="AJ49" s="83">
        <f t="shared" si="39"/>
        <v>0</v>
      </c>
      <c r="AK49" s="95">
        <f t="shared" si="40"/>
        <v>1.8265137095379268E-4</v>
      </c>
      <c r="AL49" s="95">
        <f t="shared" si="41"/>
        <v>0</v>
      </c>
      <c r="AM49" s="95">
        <f t="shared" si="42"/>
        <v>0.4095043736784032</v>
      </c>
      <c r="AN49" s="95">
        <f t="shared" si="43"/>
        <v>4.9315870157524023E-3</v>
      </c>
      <c r="AO49" s="96">
        <f t="shared" si="44"/>
        <v>0.13131007974376205</v>
      </c>
      <c r="AP49" s="96">
        <f t="shared" si="45"/>
        <v>0.40475543803360459</v>
      </c>
      <c r="AQ49" s="96">
        <f t="shared" si="46"/>
        <v>4.9315870157524019E-2</v>
      </c>
      <c r="AR49" s="96">
        <f t="shared" si="47"/>
        <v>0</v>
      </c>
    </row>
    <row r="50" spans="1:256" ht="30" customHeight="1">
      <c r="A50" s="5"/>
      <c r="B50" s="5"/>
      <c r="C50" s="5"/>
      <c r="D50" s="5" t="s">
        <v>2</v>
      </c>
      <c r="E50" s="170" t="s">
        <v>69</v>
      </c>
      <c r="F50" s="171"/>
      <c r="G50" s="36"/>
      <c r="H50" s="42"/>
      <c r="I50" s="36"/>
      <c r="J50" s="42"/>
      <c r="K50" s="11">
        <v>337000</v>
      </c>
      <c r="L50" s="42">
        <v>40.99</v>
      </c>
      <c r="M50" s="11">
        <v>4000</v>
      </c>
      <c r="N50" s="42">
        <v>0.49</v>
      </c>
      <c r="O50" s="11">
        <v>341000</v>
      </c>
      <c r="P50" s="42">
        <v>41.48</v>
      </c>
      <c r="Q50" s="11">
        <v>107130</v>
      </c>
      <c r="R50" s="42">
        <v>13.03</v>
      </c>
      <c r="S50" s="11">
        <v>333000</v>
      </c>
      <c r="T50" s="42">
        <v>40.5</v>
      </c>
      <c r="U50" s="11">
        <v>41000</v>
      </c>
      <c r="V50" s="42">
        <v>4.99</v>
      </c>
      <c r="W50" s="36"/>
      <c r="X50" s="42"/>
      <c r="Y50" s="11">
        <v>481130</v>
      </c>
      <c r="Z50" s="42">
        <v>58.52</v>
      </c>
      <c r="AA50" s="11">
        <v>822130</v>
      </c>
      <c r="AB50" s="50">
        <v>100</v>
      </c>
      <c r="AC50" s="80">
        <f t="shared" si="32"/>
        <v>41.480000000000004</v>
      </c>
      <c r="AD50" s="81">
        <f t="shared" si="33"/>
        <v>0</v>
      </c>
      <c r="AE50" s="80">
        <f t="shared" si="34"/>
        <v>58.52</v>
      </c>
      <c r="AF50" s="81">
        <f t="shared" si="35"/>
        <v>0</v>
      </c>
      <c r="AG50" s="80">
        <f t="shared" si="36"/>
        <v>0</v>
      </c>
      <c r="AH50" s="82">
        <f t="shared" si="37"/>
        <v>0</v>
      </c>
      <c r="AI50" s="82">
        <f t="shared" si="38"/>
        <v>0</v>
      </c>
      <c r="AJ50" s="83">
        <f t="shared" si="39"/>
        <v>0</v>
      </c>
      <c r="AK50" s="84">
        <f t="shared" si="40"/>
        <v>0</v>
      </c>
      <c r="AL50" s="84">
        <f t="shared" si="41"/>
        <v>0</v>
      </c>
      <c r="AM50" s="84">
        <f t="shared" si="42"/>
        <v>0.40991084135112454</v>
      </c>
      <c r="AN50" s="84">
        <f t="shared" si="43"/>
        <v>4.8654105798353062E-3</v>
      </c>
      <c r="AO50" s="97">
        <f t="shared" si="44"/>
        <v>0.13030785885443907</v>
      </c>
      <c r="AP50" s="97">
        <f t="shared" si="45"/>
        <v>0.40504543077128924</v>
      </c>
      <c r="AQ50" s="86">
        <f t="shared" si="46"/>
        <v>4.9870458443311887E-2</v>
      </c>
      <c r="AR50" s="86">
        <f t="shared" si="47"/>
        <v>0</v>
      </c>
    </row>
    <row r="51" spans="1:256" ht="30" customHeight="1">
      <c r="A51" s="5"/>
      <c r="B51" s="5"/>
      <c r="C51" s="5"/>
      <c r="D51" s="5" t="s">
        <v>3</v>
      </c>
      <c r="E51" s="170" t="s">
        <v>70</v>
      </c>
      <c r="F51" s="171"/>
      <c r="G51" s="42"/>
      <c r="H51" s="42"/>
      <c r="I51" s="42"/>
      <c r="J51" s="42"/>
      <c r="K51" s="11">
        <v>135000</v>
      </c>
      <c r="L51" s="42">
        <v>40.9</v>
      </c>
      <c r="M51" s="11">
        <v>2000</v>
      </c>
      <c r="N51" s="42">
        <v>0.6</v>
      </c>
      <c r="O51" s="11">
        <v>137000</v>
      </c>
      <c r="P51" s="42">
        <v>41.5</v>
      </c>
      <c r="Q51" s="11">
        <v>44095</v>
      </c>
      <c r="R51" s="42">
        <v>13.36</v>
      </c>
      <c r="S51" s="11">
        <v>133000</v>
      </c>
      <c r="T51" s="42">
        <v>40.29</v>
      </c>
      <c r="U51" s="11">
        <v>16000</v>
      </c>
      <c r="V51" s="42">
        <v>4.8499999999999996</v>
      </c>
      <c r="W51" s="42"/>
      <c r="X51" s="42"/>
      <c r="Y51" s="11">
        <v>193095</v>
      </c>
      <c r="Z51" s="42">
        <v>58.5</v>
      </c>
      <c r="AA51" s="11">
        <v>330095</v>
      </c>
      <c r="AB51" s="50">
        <v>100</v>
      </c>
      <c r="AC51" s="80">
        <f t="shared" si="32"/>
        <v>41.5</v>
      </c>
      <c r="AD51" s="81">
        <f t="shared" si="33"/>
        <v>0</v>
      </c>
      <c r="AE51" s="80">
        <f t="shared" si="34"/>
        <v>58.5</v>
      </c>
      <c r="AF51" s="81">
        <f t="shared" si="35"/>
        <v>0</v>
      </c>
      <c r="AG51" s="80">
        <f t="shared" si="36"/>
        <v>0</v>
      </c>
      <c r="AH51" s="82">
        <f t="shared" si="37"/>
        <v>0</v>
      </c>
      <c r="AI51" s="82">
        <f t="shared" si="38"/>
        <v>0</v>
      </c>
      <c r="AJ51" s="83">
        <f t="shared" si="39"/>
        <v>0</v>
      </c>
      <c r="AK51" s="84">
        <f t="shared" si="40"/>
        <v>0</v>
      </c>
      <c r="AL51" s="84">
        <f t="shared" si="41"/>
        <v>0</v>
      </c>
      <c r="AM51" s="84">
        <f t="shared" si="42"/>
        <v>0.40897317438919101</v>
      </c>
      <c r="AN51" s="84">
        <f t="shared" si="43"/>
        <v>6.0588618428028297E-3</v>
      </c>
      <c r="AO51" s="97">
        <f t="shared" si="44"/>
        <v>0.13358275647919537</v>
      </c>
      <c r="AP51" s="97">
        <f t="shared" si="45"/>
        <v>0.40291431254638815</v>
      </c>
      <c r="AQ51" s="86">
        <f t="shared" si="46"/>
        <v>4.8470894742422638E-2</v>
      </c>
      <c r="AR51" s="86">
        <f t="shared" si="47"/>
        <v>0</v>
      </c>
      <c r="DE51" s="87"/>
    </row>
    <row r="52" spans="1:256" ht="45" customHeight="1">
      <c r="A52" s="5"/>
      <c r="B52" s="5"/>
      <c r="C52" s="5"/>
      <c r="D52" s="5" t="s">
        <v>4</v>
      </c>
      <c r="E52" s="170" t="s">
        <v>71</v>
      </c>
      <c r="F52" s="171"/>
      <c r="G52" s="11">
        <v>1000</v>
      </c>
      <c r="H52" s="42">
        <v>0.02</v>
      </c>
      <c r="I52" s="42"/>
      <c r="J52" s="42"/>
      <c r="K52" s="11">
        <v>2162000</v>
      </c>
      <c r="L52" s="42">
        <v>40.950000000000003</v>
      </c>
      <c r="M52" s="11">
        <v>26000</v>
      </c>
      <c r="N52" s="42">
        <v>0.49</v>
      </c>
      <c r="O52" s="11">
        <v>2189000</v>
      </c>
      <c r="P52" s="42">
        <v>41.46</v>
      </c>
      <c r="Q52" s="11">
        <v>692951</v>
      </c>
      <c r="R52" s="42">
        <v>13.13</v>
      </c>
      <c r="S52" s="11">
        <v>2137000</v>
      </c>
      <c r="T52" s="42">
        <v>40.47</v>
      </c>
      <c r="U52" s="11">
        <v>261000</v>
      </c>
      <c r="V52" s="42">
        <v>4.9400000000000004</v>
      </c>
      <c r="W52" s="42"/>
      <c r="X52" s="42"/>
      <c r="Y52" s="11">
        <v>3090951</v>
      </c>
      <c r="Z52" s="42">
        <v>58.54</v>
      </c>
      <c r="AA52" s="11">
        <v>5279951</v>
      </c>
      <c r="AB52" s="50">
        <v>100</v>
      </c>
      <c r="AC52" s="80">
        <f t="shared" si="32"/>
        <v>41.460000000000008</v>
      </c>
      <c r="AD52" s="81">
        <f t="shared" si="33"/>
        <v>0</v>
      </c>
      <c r="AE52" s="80">
        <f t="shared" si="34"/>
        <v>58.54</v>
      </c>
      <c r="AF52" s="81">
        <f t="shared" si="35"/>
        <v>0</v>
      </c>
      <c r="AG52" s="80">
        <f t="shared" si="36"/>
        <v>0</v>
      </c>
      <c r="AH52" s="82">
        <f t="shared" si="37"/>
        <v>0</v>
      </c>
      <c r="AI52" s="82">
        <f t="shared" si="38"/>
        <v>0</v>
      </c>
      <c r="AJ52" s="83">
        <f t="shared" si="39"/>
        <v>0</v>
      </c>
      <c r="AK52" s="84">
        <f t="shared" si="40"/>
        <v>1.8939569704340059E-4</v>
      </c>
      <c r="AL52" s="84">
        <f t="shared" si="41"/>
        <v>0</v>
      </c>
      <c r="AM52" s="84">
        <f t="shared" si="42"/>
        <v>0.40947349700783209</v>
      </c>
      <c r="AN52" s="84">
        <f t="shared" si="43"/>
        <v>4.9242881231284152E-3</v>
      </c>
      <c r="AO52" s="86">
        <f t="shared" si="44"/>
        <v>0.13124193766192149</v>
      </c>
      <c r="AP52" s="86">
        <f t="shared" si="45"/>
        <v>0.40473860458174704</v>
      </c>
      <c r="AQ52" s="86">
        <f t="shared" si="46"/>
        <v>4.9432276928327558E-2</v>
      </c>
      <c r="AR52" s="86">
        <f t="shared" si="47"/>
        <v>0</v>
      </c>
    </row>
    <row r="53" spans="1:256" s="98" customFormat="1" ht="30" customHeight="1">
      <c r="A53" s="5"/>
      <c r="B53" s="5"/>
      <c r="C53" s="5"/>
      <c r="D53" s="5" t="s">
        <v>5</v>
      </c>
      <c r="E53" s="170" t="s">
        <v>72</v>
      </c>
      <c r="F53" s="171"/>
      <c r="G53" s="42"/>
      <c r="H53" s="42"/>
      <c r="I53" s="42"/>
      <c r="J53" s="42"/>
      <c r="K53" s="11">
        <v>286000</v>
      </c>
      <c r="L53" s="42">
        <v>40.93</v>
      </c>
      <c r="M53" s="11">
        <v>3000</v>
      </c>
      <c r="N53" s="42">
        <v>0.43</v>
      </c>
      <c r="O53" s="11">
        <v>289000</v>
      </c>
      <c r="P53" s="42">
        <v>41.36</v>
      </c>
      <c r="Q53" s="11">
        <v>91723</v>
      </c>
      <c r="R53" s="42">
        <v>13.13</v>
      </c>
      <c r="S53" s="11">
        <v>283000</v>
      </c>
      <c r="T53" s="42">
        <v>40.5</v>
      </c>
      <c r="U53" s="11">
        <v>35000</v>
      </c>
      <c r="V53" s="42">
        <v>5.01</v>
      </c>
      <c r="W53" s="42"/>
      <c r="X53" s="42"/>
      <c r="Y53" s="11">
        <v>409723</v>
      </c>
      <c r="Z53" s="42">
        <v>58.64</v>
      </c>
      <c r="AA53" s="11">
        <v>698723</v>
      </c>
      <c r="AB53" s="50">
        <v>100</v>
      </c>
      <c r="AC53" s="80">
        <f t="shared" si="32"/>
        <v>41.36</v>
      </c>
      <c r="AD53" s="81">
        <f t="shared" si="33"/>
        <v>0</v>
      </c>
      <c r="AE53" s="80">
        <f t="shared" si="34"/>
        <v>58.64</v>
      </c>
      <c r="AF53" s="81">
        <f t="shared" si="35"/>
        <v>0</v>
      </c>
      <c r="AG53" s="80">
        <f t="shared" si="36"/>
        <v>0</v>
      </c>
      <c r="AH53" s="82">
        <f t="shared" si="37"/>
        <v>0</v>
      </c>
      <c r="AI53" s="82">
        <f t="shared" si="38"/>
        <v>0</v>
      </c>
      <c r="AJ53" s="83">
        <f t="shared" si="39"/>
        <v>0</v>
      </c>
      <c r="AK53" s="84">
        <f t="shared" ref="AK53:AK55" si="48">G53/AA53</f>
        <v>0</v>
      </c>
      <c r="AL53" s="84">
        <f t="shared" ref="AL53:AL55" si="49">I53/AA53</f>
        <v>0</v>
      </c>
      <c r="AM53" s="84">
        <f t="shared" ref="AM53:AM55" si="50">K53/AA53</f>
        <v>0.40931814181013076</v>
      </c>
      <c r="AN53" s="84">
        <f t="shared" ref="AN53:AN71" si="51">M53/AA53</f>
        <v>4.293546942064309E-3</v>
      </c>
      <c r="AO53" s="97">
        <f t="shared" ref="AO53:AO71" si="52">Q53/AA53</f>
        <v>0.13127233538898819</v>
      </c>
      <c r="AP53" s="97">
        <f t="shared" ref="AP53:AP71" si="53">S53/AA53</f>
        <v>0.40502459486806647</v>
      </c>
      <c r="AQ53" s="97">
        <f t="shared" ref="AQ53:AQ71" si="54">U53/AA53</f>
        <v>5.0091380990750271E-2</v>
      </c>
      <c r="AR53" s="97">
        <f t="shared" ref="AR53:AR71" si="55">W53/AA53</f>
        <v>0</v>
      </c>
    </row>
    <row r="54" spans="1:256" ht="45" customHeight="1">
      <c r="A54" s="5"/>
      <c r="B54" s="5"/>
      <c r="C54" s="5"/>
      <c r="D54" s="5" t="s">
        <v>6</v>
      </c>
      <c r="E54" s="172" t="s">
        <v>138</v>
      </c>
      <c r="F54" s="171"/>
      <c r="G54" s="42"/>
      <c r="H54" s="42"/>
      <c r="I54" s="42"/>
      <c r="J54" s="42"/>
      <c r="K54" s="11">
        <v>801000</v>
      </c>
      <c r="L54" s="42">
        <v>40.96</v>
      </c>
      <c r="M54" s="11">
        <v>10000</v>
      </c>
      <c r="N54" s="42">
        <v>0.51</v>
      </c>
      <c r="O54" s="11">
        <v>811000</v>
      </c>
      <c r="P54" s="42">
        <v>41.47</v>
      </c>
      <c r="Q54" s="11">
        <v>256855</v>
      </c>
      <c r="R54" s="42">
        <v>13.13</v>
      </c>
      <c r="S54" s="11">
        <v>791000</v>
      </c>
      <c r="T54" s="42">
        <v>40.44</v>
      </c>
      <c r="U54" s="11">
        <v>97000</v>
      </c>
      <c r="V54" s="42">
        <v>4.96</v>
      </c>
      <c r="W54" s="42"/>
      <c r="X54" s="42"/>
      <c r="Y54" s="11">
        <v>1144855</v>
      </c>
      <c r="Z54" s="42">
        <v>58.53</v>
      </c>
      <c r="AA54" s="11">
        <v>1955855</v>
      </c>
      <c r="AB54" s="50">
        <v>100</v>
      </c>
      <c r="AC54" s="80">
        <f t="shared" si="32"/>
        <v>41.47</v>
      </c>
      <c r="AD54" s="81">
        <f t="shared" si="33"/>
        <v>0</v>
      </c>
      <c r="AE54" s="80">
        <f t="shared" si="34"/>
        <v>58.53</v>
      </c>
      <c r="AF54" s="81">
        <f t="shared" si="35"/>
        <v>0</v>
      </c>
      <c r="AG54" s="80">
        <f t="shared" si="36"/>
        <v>0</v>
      </c>
      <c r="AH54" s="82">
        <f t="shared" si="37"/>
        <v>0</v>
      </c>
      <c r="AI54" s="82">
        <f t="shared" si="38"/>
        <v>0</v>
      </c>
      <c r="AJ54" s="83">
        <f t="shared" si="39"/>
        <v>0</v>
      </c>
      <c r="AK54" s="84">
        <f t="shared" si="48"/>
        <v>0</v>
      </c>
      <c r="AL54" s="84">
        <f t="shared" si="49"/>
        <v>0</v>
      </c>
      <c r="AM54" s="84">
        <f t="shared" si="50"/>
        <v>0.40953956198184427</v>
      </c>
      <c r="AN54" s="84">
        <f t="shared" si="51"/>
        <v>5.1128534579506146E-3</v>
      </c>
      <c r="AO54" s="86">
        <f t="shared" si="52"/>
        <v>0.13132619749419053</v>
      </c>
      <c r="AP54" s="86">
        <f t="shared" si="53"/>
        <v>0.40442670852389362</v>
      </c>
      <c r="AQ54" s="86">
        <f t="shared" si="54"/>
        <v>4.9594678542120962E-2</v>
      </c>
      <c r="AR54" s="86">
        <f t="shared" si="55"/>
        <v>0</v>
      </c>
    </row>
    <row r="55" spans="1:256" ht="34.5" customHeight="1">
      <c r="A55" s="12"/>
      <c r="B55" s="12"/>
      <c r="C55" s="12"/>
      <c r="D55" s="12" t="s">
        <v>7</v>
      </c>
      <c r="E55" s="184" t="s">
        <v>73</v>
      </c>
      <c r="F55" s="185"/>
      <c r="G55" s="56">
        <v>7645</v>
      </c>
      <c r="H55" s="46">
        <v>0.03</v>
      </c>
      <c r="I55" s="43"/>
      <c r="J55" s="46"/>
      <c r="K55" s="56">
        <v>9083600</v>
      </c>
      <c r="L55" s="46">
        <v>40.950000000000003</v>
      </c>
      <c r="M55" s="56">
        <v>109118</v>
      </c>
      <c r="N55" s="46">
        <v>0.49</v>
      </c>
      <c r="O55" s="56">
        <v>9200363</v>
      </c>
      <c r="P55" s="46">
        <v>41.47</v>
      </c>
      <c r="Q55" s="56">
        <v>2913887</v>
      </c>
      <c r="R55" s="46">
        <v>13.14</v>
      </c>
      <c r="S55" s="56">
        <v>8976535</v>
      </c>
      <c r="T55" s="46">
        <v>40.46</v>
      </c>
      <c r="U55" s="56">
        <v>1093000</v>
      </c>
      <c r="V55" s="46">
        <v>4.93</v>
      </c>
      <c r="W55" s="43"/>
      <c r="X55" s="46"/>
      <c r="Y55" s="56">
        <v>12983422</v>
      </c>
      <c r="Z55" s="46">
        <v>58.53</v>
      </c>
      <c r="AA55" s="56">
        <v>22183785</v>
      </c>
      <c r="AB55" s="51">
        <v>100</v>
      </c>
      <c r="AC55" s="80">
        <f t="shared" si="32"/>
        <v>41.470000000000006</v>
      </c>
      <c r="AD55" s="81">
        <f t="shared" si="33"/>
        <v>0</v>
      </c>
      <c r="AE55" s="80">
        <f t="shared" si="34"/>
        <v>58.53</v>
      </c>
      <c r="AF55" s="81">
        <f t="shared" si="35"/>
        <v>0</v>
      </c>
      <c r="AG55" s="80">
        <f t="shared" si="36"/>
        <v>0</v>
      </c>
      <c r="AH55" s="82">
        <f t="shared" si="37"/>
        <v>0</v>
      </c>
      <c r="AI55" s="82">
        <f t="shared" si="38"/>
        <v>0</v>
      </c>
      <c r="AJ55" s="83">
        <f t="shared" si="39"/>
        <v>0</v>
      </c>
      <c r="AK55" s="84">
        <f t="shared" si="48"/>
        <v>3.4462108247082274E-4</v>
      </c>
      <c r="AL55" s="84">
        <f t="shared" si="49"/>
        <v>0</v>
      </c>
      <c r="AM55" s="84">
        <f t="shared" si="50"/>
        <v>0.40947025045545654</v>
      </c>
      <c r="AN55" s="84">
        <f t="shared" si="51"/>
        <v>4.918817956448821E-3</v>
      </c>
      <c r="AO55" s="86">
        <f t="shared" si="52"/>
        <v>0.13135211146339545</v>
      </c>
      <c r="AP55" s="86">
        <f t="shared" si="53"/>
        <v>0.40464397757190668</v>
      </c>
      <c r="AQ55" s="86">
        <f t="shared" si="54"/>
        <v>4.927022147032168E-2</v>
      </c>
      <c r="AR55" s="86">
        <f t="shared" si="55"/>
        <v>0</v>
      </c>
    </row>
    <row r="56" spans="1:256" s="129" customFormat="1" ht="33.9" customHeight="1">
      <c r="F56" s="166" t="s">
        <v>147</v>
      </c>
      <c r="G56" s="166"/>
      <c r="H56" s="166"/>
      <c r="I56" s="166"/>
      <c r="J56" s="166"/>
      <c r="K56" s="166"/>
      <c r="L56" s="166"/>
      <c r="M56" s="166"/>
      <c r="N56" s="166"/>
      <c r="O56" s="166"/>
      <c r="P56" s="166"/>
      <c r="Q56" s="127" t="s">
        <v>168</v>
      </c>
      <c r="R56" s="130"/>
      <c r="S56" s="131"/>
      <c r="T56" s="130"/>
      <c r="U56" s="131"/>
      <c r="V56" s="130"/>
      <c r="W56" s="139"/>
      <c r="X56" s="130"/>
      <c r="Y56" s="131"/>
      <c r="Z56" s="130"/>
      <c r="AA56" s="131"/>
      <c r="AB56" s="130"/>
      <c r="AC56" s="132"/>
      <c r="AD56" s="133"/>
      <c r="AE56" s="133"/>
      <c r="AF56" s="133"/>
      <c r="AG56" s="133"/>
      <c r="AH56" s="138"/>
      <c r="AI56" s="138"/>
      <c r="AJ56" s="138"/>
      <c r="AK56" s="138"/>
      <c r="AL56" s="138"/>
      <c r="AM56" s="138"/>
      <c r="AN56" s="138"/>
      <c r="AO56" s="133"/>
      <c r="AP56" s="133"/>
      <c r="AQ56" s="133"/>
      <c r="AR56" s="133"/>
      <c r="AS56" s="133"/>
    </row>
    <row r="57" spans="1:256" ht="18" customHeight="1">
      <c r="F57" s="61"/>
      <c r="G57" s="62"/>
      <c r="H57" s="63"/>
      <c r="I57" s="62"/>
      <c r="J57" s="63"/>
      <c r="K57" s="62"/>
      <c r="L57" s="63"/>
      <c r="M57" s="62"/>
      <c r="N57" s="63"/>
      <c r="O57" s="62"/>
      <c r="P57" s="63"/>
      <c r="Q57" s="62"/>
      <c r="R57" s="63"/>
      <c r="S57" s="62"/>
      <c r="T57" s="63"/>
      <c r="U57" s="62"/>
      <c r="V57" s="63"/>
      <c r="W57" s="62"/>
      <c r="X57" s="63"/>
      <c r="Y57" s="62"/>
      <c r="Z57" s="64"/>
      <c r="AA57" s="62"/>
      <c r="AB57" s="65" t="s">
        <v>30</v>
      </c>
      <c r="AC57" s="66"/>
      <c r="AD57" s="67"/>
      <c r="AE57" s="68"/>
      <c r="AF57" s="68"/>
      <c r="AG57" s="68"/>
      <c r="AH57" s="93"/>
      <c r="AI57" s="93"/>
      <c r="AJ57" s="93"/>
      <c r="AK57" s="93"/>
      <c r="AL57" s="93"/>
      <c r="AM57" s="93"/>
      <c r="AN57" s="93"/>
      <c r="AO57" s="68"/>
      <c r="AP57" s="68"/>
      <c r="AQ57" s="68"/>
      <c r="AR57" s="68"/>
      <c r="AS57" s="68"/>
      <c r="AT57" s="68"/>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69"/>
      <c r="IP57" s="69"/>
      <c r="IQ57" s="69"/>
      <c r="IR57" s="69"/>
      <c r="IS57" s="69"/>
      <c r="IT57" s="69"/>
      <c r="IU57" s="69"/>
      <c r="IV57" s="69"/>
    </row>
    <row r="58" spans="1:256" s="2" customFormat="1" ht="18" customHeight="1">
      <c r="A58" s="153" t="s">
        <v>31</v>
      </c>
      <c r="B58" s="178"/>
      <c r="C58" s="178"/>
      <c r="D58" s="178"/>
      <c r="E58" s="178"/>
      <c r="F58" s="179"/>
      <c r="G58" s="159" t="s">
        <v>32</v>
      </c>
      <c r="H58" s="160"/>
      <c r="I58" s="160"/>
      <c r="J58" s="160"/>
      <c r="K58" s="160"/>
      <c r="L58" s="160"/>
      <c r="M58" s="160"/>
      <c r="N58" s="160"/>
      <c r="O58" s="160"/>
      <c r="P58" s="161"/>
      <c r="Q58" s="149" t="s">
        <v>33</v>
      </c>
      <c r="R58" s="165"/>
      <c r="S58" s="165"/>
      <c r="T58" s="165"/>
      <c r="U58" s="165"/>
      <c r="V58" s="165"/>
      <c r="W58" s="165"/>
      <c r="X58" s="165"/>
      <c r="Y58" s="165"/>
      <c r="Z58" s="150"/>
      <c r="AA58" s="159" t="s">
        <v>34</v>
      </c>
      <c r="AB58" s="160"/>
      <c r="AC58" s="70"/>
      <c r="AD58" s="71"/>
      <c r="AE58" s="72"/>
      <c r="AF58" s="72"/>
      <c r="AG58" s="72"/>
      <c r="AH58" s="72"/>
      <c r="AI58" s="72"/>
      <c r="AJ58" s="72"/>
      <c r="AK58" s="72"/>
      <c r="AL58" s="72"/>
      <c r="AM58" s="72"/>
      <c r="AN58" s="72"/>
      <c r="AO58" s="72"/>
      <c r="AP58" s="72"/>
      <c r="AQ58" s="72"/>
      <c r="AR58" s="72"/>
      <c r="AS58" s="72"/>
      <c r="AT58" s="72"/>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row>
    <row r="59" spans="1:256" s="2" customFormat="1" ht="18" customHeight="1">
      <c r="A59" s="180"/>
      <c r="B59" s="180"/>
      <c r="C59" s="180"/>
      <c r="D59" s="180"/>
      <c r="E59" s="180"/>
      <c r="F59" s="181"/>
      <c r="G59" s="162"/>
      <c r="H59" s="163"/>
      <c r="I59" s="163"/>
      <c r="J59" s="163"/>
      <c r="K59" s="163"/>
      <c r="L59" s="163"/>
      <c r="M59" s="163"/>
      <c r="N59" s="163"/>
      <c r="O59" s="163"/>
      <c r="P59" s="164"/>
      <c r="Q59" s="149" t="s">
        <v>35</v>
      </c>
      <c r="R59" s="165"/>
      <c r="S59" s="165"/>
      <c r="T59" s="165"/>
      <c r="U59" s="165"/>
      <c r="V59" s="150"/>
      <c r="W59" s="159" t="s">
        <v>36</v>
      </c>
      <c r="X59" s="161"/>
      <c r="Y59" s="159" t="s">
        <v>37</v>
      </c>
      <c r="Z59" s="161"/>
      <c r="AA59" s="162"/>
      <c r="AB59" s="163"/>
      <c r="AC59" s="70"/>
      <c r="AD59" s="71"/>
      <c r="AE59" s="72"/>
      <c r="AF59" s="72"/>
      <c r="AG59" s="72"/>
      <c r="AH59" s="72"/>
      <c r="AI59" s="72"/>
      <c r="AJ59" s="72"/>
      <c r="AK59" s="72"/>
      <c r="AL59" s="72"/>
      <c r="AM59" s="72"/>
      <c r="AN59" s="72"/>
      <c r="AO59" s="72"/>
      <c r="AP59" s="72"/>
      <c r="AQ59" s="72"/>
      <c r="AR59" s="72"/>
      <c r="AS59" s="72"/>
      <c r="AT59" s="72"/>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row>
    <row r="60" spans="1:256" s="2" customFormat="1" ht="18" customHeight="1">
      <c r="A60" s="180"/>
      <c r="B60" s="180"/>
      <c r="C60" s="180"/>
      <c r="D60" s="180"/>
      <c r="E60" s="180"/>
      <c r="F60" s="181"/>
      <c r="G60" s="149" t="s">
        <v>38</v>
      </c>
      <c r="H60" s="150"/>
      <c r="I60" s="149" t="s">
        <v>39</v>
      </c>
      <c r="J60" s="150"/>
      <c r="K60" s="149" t="s">
        <v>40</v>
      </c>
      <c r="L60" s="150"/>
      <c r="M60" s="149" t="s">
        <v>41</v>
      </c>
      <c r="N60" s="150"/>
      <c r="O60" s="149" t="s">
        <v>37</v>
      </c>
      <c r="P60" s="150"/>
      <c r="Q60" s="149" t="s">
        <v>42</v>
      </c>
      <c r="R60" s="150"/>
      <c r="S60" s="149" t="s">
        <v>43</v>
      </c>
      <c r="T60" s="150"/>
      <c r="U60" s="149" t="s">
        <v>41</v>
      </c>
      <c r="V60" s="150"/>
      <c r="W60" s="162"/>
      <c r="X60" s="164"/>
      <c r="Y60" s="162"/>
      <c r="Z60" s="164"/>
      <c r="AA60" s="151" t="s">
        <v>44</v>
      </c>
      <c r="AB60" s="143" t="s">
        <v>0</v>
      </c>
      <c r="AC60" s="70"/>
      <c r="AD60" s="71"/>
      <c r="AE60" s="1"/>
      <c r="AF60" s="1"/>
      <c r="AG60" s="1"/>
      <c r="AH60" s="1"/>
      <c r="AI60" s="1"/>
      <c r="AJ60" s="1"/>
      <c r="AK60" s="1"/>
      <c r="AL60" s="1"/>
      <c r="AM60" s="1"/>
      <c r="AN60" s="1"/>
      <c r="AO60" s="1"/>
      <c r="AP60" s="1"/>
      <c r="AQ60" s="1"/>
      <c r="AR60" s="1"/>
      <c r="AS60" s="1"/>
      <c r="AT60" s="1"/>
    </row>
    <row r="61" spans="1:256" s="75" customFormat="1" ht="18" customHeight="1">
      <c r="A61" s="182"/>
      <c r="B61" s="182"/>
      <c r="C61" s="182"/>
      <c r="D61" s="182"/>
      <c r="E61" s="182"/>
      <c r="F61" s="183"/>
      <c r="G61" s="73" t="s">
        <v>45</v>
      </c>
      <c r="H61" s="74" t="s">
        <v>0</v>
      </c>
      <c r="I61" s="73" t="s">
        <v>45</v>
      </c>
      <c r="J61" s="74" t="s">
        <v>0</v>
      </c>
      <c r="K61" s="73" t="s">
        <v>45</v>
      </c>
      <c r="L61" s="74" t="s">
        <v>0</v>
      </c>
      <c r="M61" s="73" t="s">
        <v>45</v>
      </c>
      <c r="N61" s="74" t="s">
        <v>0</v>
      </c>
      <c r="O61" s="73" t="s">
        <v>45</v>
      </c>
      <c r="P61" s="74" t="s">
        <v>0</v>
      </c>
      <c r="Q61" s="73" t="s">
        <v>45</v>
      </c>
      <c r="R61" s="74" t="s">
        <v>0</v>
      </c>
      <c r="S61" s="73" t="s">
        <v>45</v>
      </c>
      <c r="T61" s="74" t="s">
        <v>0</v>
      </c>
      <c r="U61" s="73" t="s">
        <v>45</v>
      </c>
      <c r="V61" s="74" t="s">
        <v>0</v>
      </c>
      <c r="W61" s="73" t="s">
        <v>45</v>
      </c>
      <c r="X61" s="74" t="s">
        <v>0</v>
      </c>
      <c r="Y61" s="73" t="s">
        <v>45</v>
      </c>
      <c r="Z61" s="74" t="s">
        <v>0</v>
      </c>
      <c r="AA61" s="152"/>
      <c r="AB61" s="144"/>
      <c r="AD61" s="76" t="s">
        <v>59</v>
      </c>
      <c r="AE61" s="72"/>
      <c r="AF61" s="76" t="s">
        <v>59</v>
      </c>
      <c r="AG61" s="76" t="s">
        <v>60</v>
      </c>
      <c r="AH61" s="72"/>
      <c r="AI61" s="72"/>
      <c r="AJ61" s="72"/>
      <c r="AK61" s="72"/>
      <c r="AL61" s="72"/>
      <c r="AM61" s="72"/>
      <c r="AN61" s="72"/>
      <c r="AO61" s="72"/>
      <c r="AP61" s="72"/>
      <c r="AQ61" s="72"/>
      <c r="AR61" s="72"/>
      <c r="AS61" s="72"/>
      <c r="AT61" s="72"/>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c r="EO61" s="16"/>
      <c r="EP61" s="16"/>
      <c r="EQ61" s="16"/>
      <c r="ER61" s="16"/>
      <c r="ES61" s="16"/>
      <c r="ET61" s="16"/>
      <c r="EU61" s="16"/>
      <c r="EV61" s="16"/>
      <c r="EW61" s="16"/>
      <c r="EX61" s="16"/>
      <c r="EY61" s="16"/>
      <c r="EZ61" s="16"/>
      <c r="FA61" s="16"/>
      <c r="FB61" s="16"/>
      <c r="FC61" s="16"/>
      <c r="FD61" s="16"/>
      <c r="FE61" s="16"/>
      <c r="FF61" s="16"/>
      <c r="FG61" s="16"/>
      <c r="FH61" s="16"/>
      <c r="FI61" s="16"/>
      <c r="FJ61" s="16"/>
      <c r="FK61" s="16"/>
      <c r="FL61" s="16"/>
      <c r="FM61" s="16"/>
      <c r="FN61" s="16"/>
      <c r="FO61" s="16"/>
      <c r="FP61" s="16"/>
      <c r="FQ61" s="16"/>
      <c r="FR61" s="16"/>
      <c r="FS61" s="16"/>
      <c r="FT61" s="16"/>
      <c r="FU61" s="16"/>
      <c r="FV61" s="16"/>
      <c r="FW61" s="16"/>
      <c r="FX61" s="16"/>
      <c r="FY61" s="16"/>
      <c r="FZ61" s="16"/>
      <c r="GA61" s="16"/>
      <c r="GB61" s="16"/>
      <c r="GC61" s="16"/>
      <c r="GD61" s="16"/>
      <c r="GE61" s="16"/>
      <c r="GF61" s="16"/>
      <c r="GG61" s="16"/>
      <c r="GH61" s="16"/>
      <c r="GI61" s="16"/>
      <c r="GJ61" s="16"/>
      <c r="GK61" s="16"/>
      <c r="GL61" s="16"/>
      <c r="GM61" s="16"/>
      <c r="GN61" s="16"/>
      <c r="GO61" s="16"/>
      <c r="GP61" s="16"/>
      <c r="GQ61" s="16"/>
      <c r="GR61" s="16"/>
      <c r="GS61" s="16"/>
      <c r="GT61" s="16"/>
      <c r="GU61" s="16"/>
      <c r="GV61" s="16"/>
      <c r="GW61" s="16"/>
      <c r="GX61" s="16"/>
      <c r="GY61" s="16"/>
      <c r="GZ61" s="16"/>
      <c r="HA61" s="16"/>
      <c r="HB61" s="16"/>
      <c r="HC61" s="16"/>
      <c r="HD61" s="16"/>
      <c r="HE61" s="16"/>
      <c r="HF61" s="16"/>
      <c r="HG61" s="16"/>
      <c r="HH61" s="16"/>
      <c r="HI61" s="16"/>
      <c r="HJ61" s="16"/>
      <c r="HK61" s="16"/>
      <c r="HL61" s="16"/>
      <c r="HM61" s="16"/>
      <c r="HN61" s="16"/>
      <c r="HO61" s="16"/>
      <c r="HP61" s="16"/>
      <c r="HQ61" s="16"/>
      <c r="HR61" s="16"/>
      <c r="HS61" s="16"/>
      <c r="HT61" s="16"/>
      <c r="HU61" s="16"/>
      <c r="HV61" s="16"/>
      <c r="HW61" s="16"/>
      <c r="HX61" s="16"/>
      <c r="HY61" s="16"/>
      <c r="HZ61" s="16"/>
      <c r="IA61" s="16"/>
      <c r="IB61" s="16"/>
      <c r="IC61" s="16"/>
      <c r="ID61" s="16"/>
      <c r="IE61" s="16"/>
      <c r="IF61" s="16"/>
      <c r="IG61" s="16"/>
      <c r="IH61" s="16"/>
      <c r="II61" s="16"/>
      <c r="IJ61" s="16"/>
      <c r="IK61" s="16"/>
      <c r="IL61" s="16"/>
      <c r="IM61" s="16"/>
      <c r="IN61" s="16"/>
      <c r="IO61" s="16"/>
      <c r="IP61" s="16"/>
      <c r="IQ61" s="16"/>
      <c r="IR61" s="16"/>
      <c r="IS61" s="16"/>
      <c r="IT61" s="16"/>
      <c r="IU61" s="16"/>
      <c r="IV61" s="16"/>
    </row>
    <row r="62" spans="1:256" s="75" customFormat="1" ht="9.4499999999999993" customHeight="1">
      <c r="A62" s="94"/>
      <c r="B62" s="94"/>
      <c r="C62" s="94"/>
      <c r="D62" s="94"/>
      <c r="E62" s="94"/>
      <c r="F62" s="94"/>
      <c r="G62" s="79"/>
      <c r="H62" s="78"/>
      <c r="I62" s="79"/>
      <c r="J62" s="78"/>
      <c r="K62" s="79"/>
      <c r="L62" s="78"/>
      <c r="M62" s="79"/>
      <c r="N62" s="78"/>
      <c r="O62" s="79"/>
      <c r="P62" s="78"/>
      <c r="Q62" s="79"/>
      <c r="R62" s="78"/>
      <c r="S62" s="79"/>
      <c r="T62" s="78"/>
      <c r="U62" s="79"/>
      <c r="V62" s="78"/>
      <c r="W62" s="79"/>
      <c r="X62" s="78"/>
      <c r="Y62" s="79"/>
      <c r="Z62" s="78"/>
      <c r="AA62" s="79"/>
      <c r="AB62" s="78"/>
      <c r="AD62" s="76"/>
      <c r="AE62" s="72"/>
      <c r="AF62" s="76"/>
      <c r="AG62" s="76"/>
      <c r="AH62" s="72"/>
      <c r="AI62" s="72"/>
      <c r="AJ62" s="72"/>
      <c r="AK62" s="72"/>
      <c r="AL62" s="72"/>
      <c r="AM62" s="72"/>
      <c r="AN62" s="72"/>
      <c r="AO62" s="72"/>
      <c r="AP62" s="72"/>
      <c r="AQ62" s="72"/>
      <c r="AR62" s="72"/>
      <c r="AS62" s="72"/>
      <c r="AT62" s="72"/>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c r="EO62" s="16"/>
      <c r="EP62" s="16"/>
      <c r="EQ62" s="16"/>
      <c r="ER62" s="16"/>
      <c r="ES62" s="16"/>
      <c r="ET62" s="16"/>
      <c r="EU62" s="16"/>
      <c r="EV62" s="16"/>
      <c r="EW62" s="16"/>
      <c r="EX62" s="16"/>
      <c r="EY62" s="16"/>
      <c r="EZ62" s="16"/>
      <c r="FA62" s="16"/>
      <c r="FB62" s="16"/>
      <c r="FC62" s="16"/>
      <c r="FD62" s="16"/>
      <c r="FE62" s="16"/>
      <c r="FF62" s="16"/>
      <c r="FG62" s="16"/>
      <c r="FH62" s="16"/>
      <c r="FI62" s="16"/>
      <c r="FJ62" s="16"/>
      <c r="FK62" s="16"/>
      <c r="FL62" s="16"/>
      <c r="FM62" s="16"/>
      <c r="FN62" s="16"/>
      <c r="FO62" s="16"/>
      <c r="FP62" s="16"/>
      <c r="FQ62" s="16"/>
      <c r="FR62" s="16"/>
      <c r="FS62" s="16"/>
      <c r="FT62" s="16"/>
      <c r="FU62" s="16"/>
      <c r="FV62" s="16"/>
      <c r="FW62" s="16"/>
      <c r="FX62" s="16"/>
      <c r="FY62" s="16"/>
      <c r="FZ62" s="16"/>
      <c r="GA62" s="16"/>
      <c r="GB62" s="16"/>
      <c r="GC62" s="16"/>
      <c r="GD62" s="16"/>
      <c r="GE62" s="16"/>
      <c r="GF62" s="16"/>
      <c r="GG62" s="16"/>
      <c r="GH62" s="16"/>
      <c r="GI62" s="16"/>
      <c r="GJ62" s="16"/>
      <c r="GK62" s="16"/>
      <c r="GL62" s="16"/>
      <c r="GM62" s="16"/>
      <c r="GN62" s="16"/>
      <c r="GO62" s="16"/>
      <c r="GP62" s="16"/>
      <c r="GQ62" s="16"/>
      <c r="GR62" s="16"/>
      <c r="GS62" s="16"/>
      <c r="GT62" s="16"/>
      <c r="GU62" s="16"/>
      <c r="GV62" s="16"/>
      <c r="GW62" s="16"/>
      <c r="GX62" s="16"/>
      <c r="GY62" s="16"/>
      <c r="GZ62" s="16"/>
      <c r="HA62" s="16"/>
      <c r="HB62" s="16"/>
      <c r="HC62" s="16"/>
      <c r="HD62" s="16"/>
      <c r="HE62" s="16"/>
      <c r="HF62" s="16"/>
      <c r="HG62" s="16"/>
      <c r="HH62" s="16"/>
      <c r="HI62" s="16"/>
      <c r="HJ62" s="16"/>
      <c r="HK62" s="16"/>
      <c r="HL62" s="16"/>
      <c r="HM62" s="16"/>
      <c r="HN62" s="16"/>
      <c r="HO62" s="16"/>
      <c r="HP62" s="16"/>
      <c r="HQ62" s="16"/>
      <c r="HR62" s="16"/>
      <c r="HS62" s="16"/>
      <c r="HT62" s="16"/>
      <c r="HU62" s="16"/>
      <c r="HV62" s="16"/>
      <c r="HW62" s="16"/>
      <c r="HX62" s="16"/>
      <c r="HY62" s="16"/>
      <c r="HZ62" s="16"/>
      <c r="IA62" s="16"/>
      <c r="IB62" s="16"/>
      <c r="IC62" s="16"/>
      <c r="ID62" s="16"/>
      <c r="IE62" s="16"/>
      <c r="IF62" s="16"/>
      <c r="IG62" s="16"/>
      <c r="IH62" s="16"/>
      <c r="II62" s="16"/>
      <c r="IJ62" s="16"/>
      <c r="IK62" s="16"/>
      <c r="IL62" s="16"/>
      <c r="IM62" s="16"/>
      <c r="IN62" s="16"/>
      <c r="IO62" s="16"/>
      <c r="IP62" s="16"/>
      <c r="IQ62" s="16"/>
      <c r="IR62" s="16"/>
      <c r="IS62" s="16"/>
      <c r="IT62" s="16"/>
      <c r="IU62" s="16"/>
      <c r="IV62" s="16"/>
    </row>
    <row r="63" spans="1:256" s="75" customFormat="1" ht="35.1" customHeight="1">
      <c r="A63" s="5"/>
      <c r="B63" s="5"/>
      <c r="C63" s="5"/>
      <c r="D63" s="5" t="s">
        <v>8</v>
      </c>
      <c r="E63" s="170" t="s">
        <v>74</v>
      </c>
      <c r="F63" s="171"/>
      <c r="G63" s="11">
        <v>3000</v>
      </c>
      <c r="H63" s="42">
        <v>0.03</v>
      </c>
      <c r="I63" s="36"/>
      <c r="J63" s="42"/>
      <c r="K63" s="11">
        <v>4537000</v>
      </c>
      <c r="L63" s="42">
        <v>40.950000000000003</v>
      </c>
      <c r="M63" s="11">
        <v>54000</v>
      </c>
      <c r="N63" s="42">
        <v>0.49</v>
      </c>
      <c r="O63" s="11">
        <v>4594000</v>
      </c>
      <c r="P63" s="42">
        <v>41.47</v>
      </c>
      <c r="Q63" s="11">
        <v>1454485</v>
      </c>
      <c r="R63" s="42">
        <v>13.13</v>
      </c>
      <c r="S63" s="11">
        <v>4483000</v>
      </c>
      <c r="T63" s="42">
        <v>40.46</v>
      </c>
      <c r="U63" s="11">
        <v>547000</v>
      </c>
      <c r="V63" s="42">
        <v>4.9400000000000004</v>
      </c>
      <c r="W63" s="36"/>
      <c r="X63" s="42"/>
      <c r="Y63" s="11">
        <v>6484485</v>
      </c>
      <c r="Z63" s="42">
        <v>58.53</v>
      </c>
      <c r="AA63" s="11">
        <v>11078485</v>
      </c>
      <c r="AB63" s="50">
        <v>100</v>
      </c>
      <c r="AC63" s="80">
        <f t="shared" ref="AC63" si="56">H63+J63+L63+N63</f>
        <v>41.470000000000006</v>
      </c>
      <c r="AD63" s="81">
        <f t="shared" ref="AD63" si="57">P63-AC63</f>
        <v>0</v>
      </c>
      <c r="AE63" s="80">
        <f t="shared" ref="AE63" si="58">R63+T63+V63+X63</f>
        <v>58.53</v>
      </c>
      <c r="AF63" s="81">
        <f t="shared" ref="AF63" si="59">AE63-Z63</f>
        <v>0</v>
      </c>
      <c r="AG63" s="80">
        <f t="shared" ref="AG63" si="60">P63+Z63-AB63</f>
        <v>0</v>
      </c>
      <c r="AH63" s="82">
        <f t="shared" ref="AH63" si="61">G63+I63+K63+M63-O63</f>
        <v>0</v>
      </c>
      <c r="AI63" s="82">
        <f t="shared" ref="AI63" si="62">Q63+S63+U63+W63-Y63</f>
        <v>0</v>
      </c>
      <c r="AJ63" s="83">
        <f t="shared" ref="AJ63" si="63">O63+Y63-AA63</f>
        <v>0</v>
      </c>
      <c r="AK63" s="84">
        <f t="shared" ref="AK63" si="64">G63/AA63</f>
        <v>2.7079514933675498E-4</v>
      </c>
      <c r="AL63" s="84">
        <f t="shared" ref="AL63" si="65">I63/AA63</f>
        <v>0</v>
      </c>
      <c r="AM63" s="84">
        <f t="shared" ref="AM63" si="66">K63/AA63</f>
        <v>0.40953253084695246</v>
      </c>
      <c r="AN63" s="72"/>
      <c r="AO63" s="72"/>
      <c r="AP63" s="72"/>
      <c r="AQ63" s="72"/>
      <c r="AR63" s="72"/>
      <c r="AS63" s="72"/>
      <c r="AT63" s="72"/>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c r="EO63" s="16"/>
      <c r="EP63" s="16"/>
      <c r="EQ63" s="16"/>
      <c r="ER63" s="16"/>
      <c r="ES63" s="16"/>
      <c r="ET63" s="16"/>
      <c r="EU63" s="16"/>
      <c r="EV63" s="16"/>
      <c r="EW63" s="16"/>
      <c r="EX63" s="16"/>
      <c r="EY63" s="16"/>
      <c r="EZ63" s="16"/>
      <c r="FA63" s="16"/>
      <c r="FB63" s="16"/>
      <c r="FC63" s="16"/>
      <c r="FD63" s="16"/>
      <c r="FE63" s="16"/>
      <c r="FF63" s="16"/>
      <c r="FG63" s="16"/>
      <c r="FH63" s="16"/>
      <c r="FI63" s="16"/>
      <c r="FJ63" s="16"/>
      <c r="FK63" s="16"/>
      <c r="FL63" s="16"/>
      <c r="FM63" s="16"/>
      <c r="FN63" s="16"/>
      <c r="FO63" s="16"/>
      <c r="FP63" s="16"/>
      <c r="FQ63" s="16"/>
      <c r="FR63" s="16"/>
      <c r="FS63" s="16"/>
      <c r="FT63" s="16"/>
      <c r="FU63" s="16"/>
      <c r="FV63" s="16"/>
      <c r="FW63" s="16"/>
      <c r="FX63" s="16"/>
      <c r="FY63" s="16"/>
      <c r="FZ63" s="16"/>
      <c r="GA63" s="16"/>
      <c r="GB63" s="16"/>
      <c r="GC63" s="16"/>
      <c r="GD63" s="16"/>
      <c r="GE63" s="16"/>
      <c r="GF63" s="16"/>
      <c r="GG63" s="16"/>
      <c r="GH63" s="16"/>
      <c r="GI63" s="16"/>
      <c r="GJ63" s="16"/>
      <c r="GK63" s="16"/>
      <c r="GL63" s="16"/>
      <c r="GM63" s="16"/>
      <c r="GN63" s="16"/>
      <c r="GO63" s="16"/>
      <c r="GP63" s="16"/>
      <c r="GQ63" s="16"/>
      <c r="GR63" s="16"/>
      <c r="GS63" s="16"/>
      <c r="GT63" s="16"/>
      <c r="GU63" s="16"/>
      <c r="GV63" s="16"/>
      <c r="GW63" s="16"/>
      <c r="GX63" s="16"/>
      <c r="GY63" s="16"/>
      <c r="GZ63" s="16"/>
      <c r="HA63" s="16"/>
      <c r="HB63" s="16"/>
      <c r="HC63" s="16"/>
      <c r="HD63" s="16"/>
      <c r="HE63" s="16"/>
      <c r="HF63" s="16"/>
      <c r="HG63" s="16"/>
      <c r="HH63" s="16"/>
      <c r="HI63" s="16"/>
      <c r="HJ63" s="16"/>
      <c r="HK63" s="16"/>
      <c r="HL63" s="16"/>
      <c r="HM63" s="16"/>
      <c r="HN63" s="16"/>
      <c r="HO63" s="16"/>
      <c r="HP63" s="16"/>
      <c r="HQ63" s="16"/>
      <c r="HR63" s="16"/>
      <c r="HS63" s="16"/>
      <c r="HT63" s="16"/>
      <c r="HU63" s="16"/>
      <c r="HV63" s="16"/>
      <c r="HW63" s="16"/>
      <c r="HX63" s="16"/>
      <c r="HY63" s="16"/>
      <c r="HZ63" s="16"/>
      <c r="IA63" s="16"/>
      <c r="IB63" s="16"/>
      <c r="IC63" s="16"/>
      <c r="ID63" s="16"/>
      <c r="IE63" s="16"/>
      <c r="IF63" s="16"/>
      <c r="IG63" s="16"/>
      <c r="IH63" s="16"/>
      <c r="II63" s="16"/>
      <c r="IJ63" s="16"/>
      <c r="IK63" s="16"/>
      <c r="IL63" s="16"/>
      <c r="IM63" s="16"/>
      <c r="IN63" s="16"/>
      <c r="IO63" s="16"/>
      <c r="IP63" s="16"/>
      <c r="IQ63" s="16"/>
      <c r="IR63" s="16"/>
      <c r="IS63" s="16"/>
      <c r="IT63" s="16"/>
      <c r="IU63" s="16"/>
      <c r="IV63" s="16"/>
    </row>
    <row r="64" spans="1:256" ht="30" customHeight="1">
      <c r="A64" s="5"/>
      <c r="B64" s="5"/>
      <c r="C64" s="5"/>
      <c r="D64" s="5" t="s">
        <v>9</v>
      </c>
      <c r="E64" s="170" t="s">
        <v>75</v>
      </c>
      <c r="F64" s="171"/>
      <c r="G64" s="11">
        <v>1000</v>
      </c>
      <c r="H64" s="42">
        <v>0.02</v>
      </c>
      <c r="I64" s="36"/>
      <c r="J64" s="42"/>
      <c r="K64" s="11">
        <v>2440000</v>
      </c>
      <c r="L64" s="42">
        <v>40.950000000000003</v>
      </c>
      <c r="M64" s="11">
        <v>29000</v>
      </c>
      <c r="N64" s="42">
        <v>0.49</v>
      </c>
      <c r="O64" s="11">
        <v>2470000</v>
      </c>
      <c r="P64" s="42">
        <v>41.46</v>
      </c>
      <c r="Q64" s="11">
        <v>782857</v>
      </c>
      <c r="R64" s="42">
        <v>13.14</v>
      </c>
      <c r="S64" s="11">
        <v>2411000</v>
      </c>
      <c r="T64" s="42">
        <v>40.47</v>
      </c>
      <c r="U64" s="11">
        <v>294000</v>
      </c>
      <c r="V64" s="42">
        <v>4.93</v>
      </c>
      <c r="W64" s="36"/>
      <c r="X64" s="42"/>
      <c r="Y64" s="11">
        <v>3487857</v>
      </c>
      <c r="Z64" s="42">
        <v>58.54</v>
      </c>
      <c r="AA64" s="11">
        <v>5957857</v>
      </c>
      <c r="AB64" s="50">
        <v>100</v>
      </c>
      <c r="AC64" s="80">
        <f t="shared" ref="AC64:AC84" si="67">H64+J64+L64+N64</f>
        <v>41.460000000000008</v>
      </c>
      <c r="AD64" s="81">
        <f t="shared" ref="AD64:AD84" si="68">P64-AC64</f>
        <v>0</v>
      </c>
      <c r="AE64" s="80">
        <f t="shared" ref="AE64:AE84" si="69">R64+T64+V64+X64</f>
        <v>58.54</v>
      </c>
      <c r="AF64" s="81">
        <f t="shared" ref="AF64:AF84" si="70">AE64-Z64</f>
        <v>0</v>
      </c>
      <c r="AG64" s="80">
        <f t="shared" ref="AG64:AG84" si="71">P64+Z64-AB64</f>
        <v>0</v>
      </c>
      <c r="AH64" s="82">
        <f t="shared" ref="AH64:AH84" si="72">G64+I64+K64+M64-O64</f>
        <v>0</v>
      </c>
      <c r="AI64" s="82">
        <f t="shared" ref="AI64:AI84" si="73">Q64+S64+U64+W64-Y64</f>
        <v>0</v>
      </c>
      <c r="AJ64" s="83">
        <f t="shared" ref="AJ64:AJ84" si="74">O64+Y64-AA64</f>
        <v>0</v>
      </c>
      <c r="AK64" s="84">
        <f t="shared" ref="AK64:AK84" si="75">G64/AA64</f>
        <v>1.678455860890921E-4</v>
      </c>
      <c r="AL64" s="84">
        <f t="shared" ref="AL64:AL84" si="76">I64/AA64</f>
        <v>0</v>
      </c>
      <c r="AM64" s="84">
        <f t="shared" ref="AM64:AM84" si="77">K64/AA64</f>
        <v>0.40954323005738474</v>
      </c>
      <c r="AN64" s="84">
        <f t="shared" si="51"/>
        <v>4.8675219965836711E-3</v>
      </c>
      <c r="AO64" s="86">
        <f t="shared" si="52"/>
        <v>0.13139909198894836</v>
      </c>
      <c r="AP64" s="86">
        <f t="shared" si="53"/>
        <v>0.40467570806080105</v>
      </c>
      <c r="AQ64" s="86">
        <f t="shared" si="54"/>
        <v>4.9346602310193076E-2</v>
      </c>
      <c r="AR64" s="86">
        <f t="shared" si="55"/>
        <v>0</v>
      </c>
    </row>
    <row r="65" spans="1:44" ht="30" customHeight="1">
      <c r="A65" s="5"/>
      <c r="B65" s="5"/>
      <c r="C65" s="5"/>
      <c r="D65" s="5" t="s">
        <v>10</v>
      </c>
      <c r="E65" s="170" t="s">
        <v>76</v>
      </c>
      <c r="F65" s="171"/>
      <c r="G65" s="11">
        <v>2000</v>
      </c>
      <c r="H65" s="42">
        <v>0.03</v>
      </c>
      <c r="I65" s="36"/>
      <c r="J65" s="42"/>
      <c r="K65" s="11">
        <v>3109000</v>
      </c>
      <c r="L65" s="42">
        <v>40.94</v>
      </c>
      <c r="M65" s="11">
        <v>37000</v>
      </c>
      <c r="N65" s="42">
        <v>0.49</v>
      </c>
      <c r="O65" s="11">
        <v>3148000</v>
      </c>
      <c r="P65" s="42">
        <v>41.46</v>
      </c>
      <c r="Q65" s="11">
        <v>996946</v>
      </c>
      <c r="R65" s="42">
        <v>13.13</v>
      </c>
      <c r="S65" s="11">
        <v>3073000</v>
      </c>
      <c r="T65" s="42">
        <v>40.47</v>
      </c>
      <c r="U65" s="11">
        <v>375000</v>
      </c>
      <c r="V65" s="42">
        <v>4.9400000000000004</v>
      </c>
      <c r="W65" s="36"/>
      <c r="X65" s="42"/>
      <c r="Y65" s="11">
        <v>4444946</v>
      </c>
      <c r="Z65" s="42">
        <v>58.54</v>
      </c>
      <c r="AA65" s="11">
        <v>7592946</v>
      </c>
      <c r="AB65" s="50">
        <v>100</v>
      </c>
      <c r="AC65" s="80">
        <f t="shared" si="67"/>
        <v>41.46</v>
      </c>
      <c r="AD65" s="81">
        <f t="shared" si="68"/>
        <v>0</v>
      </c>
      <c r="AE65" s="80">
        <f t="shared" si="69"/>
        <v>58.54</v>
      </c>
      <c r="AF65" s="81">
        <f t="shared" si="70"/>
        <v>0</v>
      </c>
      <c r="AG65" s="80">
        <f t="shared" si="71"/>
        <v>0</v>
      </c>
      <c r="AH65" s="82">
        <f t="shared" si="72"/>
        <v>0</v>
      </c>
      <c r="AI65" s="82">
        <f t="shared" si="73"/>
        <v>0</v>
      </c>
      <c r="AJ65" s="83">
        <f t="shared" si="74"/>
        <v>0</v>
      </c>
      <c r="AK65" s="84">
        <f t="shared" si="75"/>
        <v>2.6340237372951157E-4</v>
      </c>
      <c r="AL65" s="84">
        <f t="shared" si="76"/>
        <v>0</v>
      </c>
      <c r="AM65" s="84">
        <f t="shared" si="77"/>
        <v>0.40945898996252572</v>
      </c>
      <c r="AN65" s="84">
        <f t="shared" si="51"/>
        <v>4.8729439139959642E-3</v>
      </c>
      <c r="AO65" s="86">
        <f t="shared" si="52"/>
        <v>0.13129897144007083</v>
      </c>
      <c r="AP65" s="86">
        <f t="shared" si="53"/>
        <v>0.40471774723539455</v>
      </c>
      <c r="AQ65" s="86">
        <f t="shared" si="54"/>
        <v>4.9387945074283422E-2</v>
      </c>
      <c r="AR65" s="86">
        <f t="shared" si="55"/>
        <v>0</v>
      </c>
    </row>
    <row r="66" spans="1:44" ht="30" customHeight="1">
      <c r="A66" s="5"/>
      <c r="B66" s="5"/>
      <c r="C66" s="5"/>
      <c r="D66" s="5" t="s">
        <v>11</v>
      </c>
      <c r="E66" s="170" t="s">
        <v>77</v>
      </c>
      <c r="F66" s="171"/>
      <c r="G66" s="11">
        <v>4000</v>
      </c>
      <c r="H66" s="42">
        <v>0.02</v>
      </c>
      <c r="I66" s="36"/>
      <c r="J66" s="42"/>
      <c r="K66" s="11">
        <v>6745000</v>
      </c>
      <c r="L66" s="42">
        <v>40.950000000000003</v>
      </c>
      <c r="M66" s="11">
        <v>80000</v>
      </c>
      <c r="N66" s="42">
        <v>0.49</v>
      </c>
      <c r="O66" s="11">
        <v>6829000</v>
      </c>
      <c r="P66" s="42">
        <v>41.46</v>
      </c>
      <c r="Q66" s="11">
        <v>2163401</v>
      </c>
      <c r="R66" s="42">
        <v>13.13</v>
      </c>
      <c r="S66" s="11">
        <v>6665000</v>
      </c>
      <c r="T66" s="42">
        <v>40.47</v>
      </c>
      <c r="U66" s="11">
        <v>813000</v>
      </c>
      <c r="V66" s="42">
        <v>4.9400000000000004</v>
      </c>
      <c r="W66" s="36"/>
      <c r="X66" s="42"/>
      <c r="Y66" s="11">
        <v>9641401</v>
      </c>
      <c r="Z66" s="42">
        <v>58.54</v>
      </c>
      <c r="AA66" s="11">
        <v>16470401</v>
      </c>
      <c r="AB66" s="50">
        <v>100</v>
      </c>
      <c r="AC66" s="80">
        <f t="shared" si="67"/>
        <v>41.460000000000008</v>
      </c>
      <c r="AD66" s="81">
        <f t="shared" si="68"/>
        <v>0</v>
      </c>
      <c r="AE66" s="80">
        <f t="shared" si="69"/>
        <v>58.54</v>
      </c>
      <c r="AF66" s="81">
        <f t="shared" si="70"/>
        <v>0</v>
      </c>
      <c r="AG66" s="80">
        <f t="shared" si="71"/>
        <v>0</v>
      </c>
      <c r="AH66" s="82">
        <f t="shared" si="72"/>
        <v>0</v>
      </c>
      <c r="AI66" s="82">
        <f t="shared" si="73"/>
        <v>0</v>
      </c>
      <c r="AJ66" s="83">
        <f t="shared" si="74"/>
        <v>0</v>
      </c>
      <c r="AK66" s="84">
        <f t="shared" si="75"/>
        <v>2.4285990365383332E-4</v>
      </c>
      <c r="AL66" s="84">
        <f t="shared" si="76"/>
        <v>0</v>
      </c>
      <c r="AM66" s="84">
        <f t="shared" si="77"/>
        <v>0.40952251253627642</v>
      </c>
      <c r="AN66" s="84">
        <f t="shared" si="51"/>
        <v>4.8571980730766663E-3</v>
      </c>
      <c r="AO66" s="86">
        <f t="shared" si="52"/>
        <v>0.13135083960615165</v>
      </c>
      <c r="AP66" s="86">
        <f t="shared" si="53"/>
        <v>0.40466531446319975</v>
      </c>
      <c r="AQ66" s="86">
        <f t="shared" si="54"/>
        <v>4.9361275417641626E-2</v>
      </c>
      <c r="AR66" s="86">
        <f t="shared" si="55"/>
        <v>0</v>
      </c>
    </row>
    <row r="67" spans="1:44" ht="20.100000000000001" customHeight="1">
      <c r="A67" s="5"/>
      <c r="B67" s="5"/>
      <c r="C67" s="5"/>
      <c r="D67" s="14" t="s">
        <v>12</v>
      </c>
      <c r="E67" s="170" t="s">
        <v>78</v>
      </c>
      <c r="F67" s="171"/>
      <c r="G67" s="36"/>
      <c r="H67" s="42"/>
      <c r="I67" s="36"/>
      <c r="J67" s="42"/>
      <c r="K67" s="11">
        <v>7000</v>
      </c>
      <c r="L67" s="42">
        <v>38.880000000000003</v>
      </c>
      <c r="M67" s="36"/>
      <c r="N67" s="42"/>
      <c r="O67" s="11">
        <v>7000</v>
      </c>
      <c r="P67" s="42">
        <v>38.880000000000003</v>
      </c>
      <c r="Q67" s="11">
        <v>2003</v>
      </c>
      <c r="R67" s="42">
        <v>11.13</v>
      </c>
      <c r="S67" s="11">
        <v>8000</v>
      </c>
      <c r="T67" s="42">
        <v>44.44</v>
      </c>
      <c r="U67" s="11">
        <v>1000</v>
      </c>
      <c r="V67" s="42">
        <v>5.55</v>
      </c>
      <c r="W67" s="36"/>
      <c r="X67" s="42"/>
      <c r="Y67" s="11">
        <v>11003</v>
      </c>
      <c r="Z67" s="42">
        <v>61.12</v>
      </c>
      <c r="AA67" s="11">
        <v>18003</v>
      </c>
      <c r="AB67" s="50">
        <v>100</v>
      </c>
      <c r="AC67" s="80">
        <f t="shared" si="67"/>
        <v>38.880000000000003</v>
      </c>
      <c r="AD67" s="81">
        <f t="shared" si="68"/>
        <v>0</v>
      </c>
      <c r="AE67" s="80">
        <f t="shared" si="69"/>
        <v>61.12</v>
      </c>
      <c r="AF67" s="81">
        <f t="shared" si="70"/>
        <v>0</v>
      </c>
      <c r="AG67" s="80">
        <f t="shared" si="71"/>
        <v>0</v>
      </c>
      <c r="AH67" s="82">
        <f t="shared" si="72"/>
        <v>0</v>
      </c>
      <c r="AI67" s="82">
        <f t="shared" si="73"/>
        <v>0</v>
      </c>
      <c r="AJ67" s="83">
        <f t="shared" si="74"/>
        <v>0</v>
      </c>
      <c r="AK67" s="84">
        <f t="shared" si="75"/>
        <v>0</v>
      </c>
      <c r="AL67" s="84">
        <f t="shared" si="76"/>
        <v>0</v>
      </c>
      <c r="AM67" s="84">
        <f t="shared" si="77"/>
        <v>0.38882408487474313</v>
      </c>
      <c r="AN67" s="84">
        <f t="shared" si="51"/>
        <v>0</v>
      </c>
      <c r="AO67" s="86">
        <f t="shared" si="52"/>
        <v>0.11125923457201578</v>
      </c>
      <c r="AP67" s="86">
        <f t="shared" si="53"/>
        <v>0.4443703827139921</v>
      </c>
      <c r="AQ67" s="86">
        <f t="shared" si="54"/>
        <v>5.5546297839249012E-2</v>
      </c>
      <c r="AR67" s="86">
        <f t="shared" si="55"/>
        <v>0</v>
      </c>
    </row>
    <row r="68" spans="1:44" ht="35.1" customHeight="1">
      <c r="A68" s="5"/>
      <c r="B68" s="5"/>
      <c r="C68" s="5"/>
      <c r="D68" s="14" t="s">
        <v>13</v>
      </c>
      <c r="E68" s="170" t="s">
        <v>79</v>
      </c>
      <c r="F68" s="171"/>
      <c r="G68" s="36"/>
      <c r="H68" s="42"/>
      <c r="I68" s="36"/>
      <c r="J68" s="42"/>
      <c r="K68" s="11">
        <v>145000</v>
      </c>
      <c r="L68" s="42">
        <v>41.09</v>
      </c>
      <c r="M68" s="11">
        <v>2000</v>
      </c>
      <c r="N68" s="42">
        <v>0.56999999999999995</v>
      </c>
      <c r="O68" s="11">
        <v>147000</v>
      </c>
      <c r="P68" s="42">
        <v>41.66</v>
      </c>
      <c r="Q68" s="11">
        <v>46886</v>
      </c>
      <c r="R68" s="42">
        <v>13.29</v>
      </c>
      <c r="S68" s="11">
        <v>142000</v>
      </c>
      <c r="T68" s="42">
        <v>40.24</v>
      </c>
      <c r="U68" s="11">
        <v>17000</v>
      </c>
      <c r="V68" s="42">
        <v>4.8099999999999996</v>
      </c>
      <c r="W68" s="36"/>
      <c r="X68" s="42"/>
      <c r="Y68" s="11">
        <v>205886</v>
      </c>
      <c r="Z68" s="42">
        <v>58.34</v>
      </c>
      <c r="AA68" s="11">
        <v>352886</v>
      </c>
      <c r="AB68" s="50">
        <v>100</v>
      </c>
      <c r="AC68" s="80">
        <f t="shared" si="67"/>
        <v>41.660000000000004</v>
      </c>
      <c r="AD68" s="81">
        <f t="shared" si="68"/>
        <v>0</v>
      </c>
      <c r="AE68" s="80">
        <f t="shared" si="69"/>
        <v>58.34</v>
      </c>
      <c r="AF68" s="81">
        <f t="shared" si="70"/>
        <v>0</v>
      </c>
      <c r="AG68" s="80">
        <f t="shared" si="71"/>
        <v>0</v>
      </c>
      <c r="AH68" s="82">
        <f t="shared" si="72"/>
        <v>0</v>
      </c>
      <c r="AI68" s="82">
        <f t="shared" si="73"/>
        <v>0</v>
      </c>
      <c r="AJ68" s="83">
        <f t="shared" si="74"/>
        <v>0</v>
      </c>
      <c r="AK68" s="84">
        <f t="shared" si="75"/>
        <v>0</v>
      </c>
      <c r="AL68" s="84">
        <f t="shared" si="76"/>
        <v>0</v>
      </c>
      <c r="AM68" s="84">
        <f t="shared" si="77"/>
        <v>0.41089757032016005</v>
      </c>
      <c r="AN68" s="84">
        <f t="shared" si="51"/>
        <v>5.6675526940711731E-3</v>
      </c>
      <c r="AO68" s="86">
        <f t="shared" si="52"/>
        <v>0.13286443780711052</v>
      </c>
      <c r="AP68" s="86">
        <f t="shared" si="53"/>
        <v>0.40239624127905327</v>
      </c>
      <c r="AQ68" s="86">
        <f t="shared" si="54"/>
        <v>4.8174197899604969E-2</v>
      </c>
      <c r="AR68" s="86">
        <f t="shared" si="55"/>
        <v>0</v>
      </c>
    </row>
    <row r="69" spans="1:44" ht="35.1" customHeight="1">
      <c r="A69" s="5"/>
      <c r="B69" s="5"/>
      <c r="C69" s="5"/>
      <c r="D69" s="14" t="s">
        <v>14</v>
      </c>
      <c r="E69" s="170" t="s">
        <v>80</v>
      </c>
      <c r="F69" s="171"/>
      <c r="G69" s="36"/>
      <c r="H69" s="42"/>
      <c r="I69" s="36"/>
      <c r="J69" s="42"/>
      <c r="K69" s="11">
        <v>6000</v>
      </c>
      <c r="L69" s="42">
        <v>43.52</v>
      </c>
      <c r="M69" s="36"/>
      <c r="N69" s="42"/>
      <c r="O69" s="11">
        <v>6000</v>
      </c>
      <c r="P69" s="42">
        <v>43.52</v>
      </c>
      <c r="Q69" s="11">
        <v>1788</v>
      </c>
      <c r="R69" s="42">
        <v>12.97</v>
      </c>
      <c r="S69" s="11">
        <v>5000</v>
      </c>
      <c r="T69" s="42">
        <v>36.26</v>
      </c>
      <c r="U69" s="11">
        <v>1000</v>
      </c>
      <c r="V69" s="42">
        <v>7.25</v>
      </c>
      <c r="W69" s="36"/>
      <c r="X69" s="42"/>
      <c r="Y69" s="11">
        <v>7788</v>
      </c>
      <c r="Z69" s="42">
        <v>56.48</v>
      </c>
      <c r="AA69" s="11">
        <v>13788</v>
      </c>
      <c r="AB69" s="50">
        <v>100</v>
      </c>
      <c r="AC69" s="80">
        <f t="shared" si="67"/>
        <v>43.52</v>
      </c>
      <c r="AD69" s="81">
        <f t="shared" si="68"/>
        <v>0</v>
      </c>
      <c r="AE69" s="80">
        <f t="shared" si="69"/>
        <v>56.48</v>
      </c>
      <c r="AF69" s="81">
        <f t="shared" si="70"/>
        <v>0</v>
      </c>
      <c r="AG69" s="80">
        <f t="shared" si="71"/>
        <v>0</v>
      </c>
      <c r="AH69" s="82">
        <f t="shared" si="72"/>
        <v>0</v>
      </c>
      <c r="AI69" s="82">
        <f t="shared" si="73"/>
        <v>0</v>
      </c>
      <c r="AJ69" s="83">
        <f t="shared" si="74"/>
        <v>0</v>
      </c>
      <c r="AK69" s="84">
        <f t="shared" si="75"/>
        <v>0</v>
      </c>
      <c r="AL69" s="84">
        <f t="shared" si="76"/>
        <v>0</v>
      </c>
      <c r="AM69" s="84">
        <f t="shared" si="77"/>
        <v>0.4351610095735422</v>
      </c>
      <c r="AN69" s="84">
        <f t="shared" si="51"/>
        <v>0</v>
      </c>
      <c r="AO69" s="86">
        <f t="shared" si="52"/>
        <v>0.12967798085291557</v>
      </c>
      <c r="AP69" s="86">
        <f t="shared" si="53"/>
        <v>0.3626341746446185</v>
      </c>
      <c r="AQ69" s="86">
        <f t="shared" si="54"/>
        <v>7.25268349289237E-2</v>
      </c>
      <c r="AR69" s="86">
        <f t="shared" si="55"/>
        <v>0</v>
      </c>
    </row>
    <row r="70" spans="1:44" s="92" customFormat="1" ht="35.1" customHeight="1">
      <c r="A70" s="5"/>
      <c r="B70" s="5"/>
      <c r="C70" s="5"/>
      <c r="D70" s="14" t="s">
        <v>15</v>
      </c>
      <c r="E70" s="170" t="s">
        <v>81</v>
      </c>
      <c r="F70" s="171"/>
      <c r="G70" s="36"/>
      <c r="H70" s="42"/>
      <c r="I70" s="36"/>
      <c r="J70" s="42"/>
      <c r="K70" s="11">
        <v>264000</v>
      </c>
      <c r="L70" s="42">
        <v>41.01</v>
      </c>
      <c r="M70" s="11">
        <v>3000</v>
      </c>
      <c r="N70" s="42">
        <v>0.46</v>
      </c>
      <c r="O70" s="11">
        <v>267000</v>
      </c>
      <c r="P70" s="42">
        <v>41.47</v>
      </c>
      <c r="Q70" s="11">
        <v>84787</v>
      </c>
      <c r="R70" s="42">
        <v>13.17</v>
      </c>
      <c r="S70" s="11">
        <v>260000</v>
      </c>
      <c r="T70" s="42">
        <v>40.39</v>
      </c>
      <c r="U70" s="11">
        <v>32000</v>
      </c>
      <c r="V70" s="42">
        <v>4.97</v>
      </c>
      <c r="W70" s="36"/>
      <c r="X70" s="42"/>
      <c r="Y70" s="11">
        <v>376787</v>
      </c>
      <c r="Z70" s="42">
        <v>58.53</v>
      </c>
      <c r="AA70" s="11">
        <v>643787</v>
      </c>
      <c r="AB70" s="50">
        <v>100</v>
      </c>
      <c r="AC70" s="80">
        <f t="shared" si="67"/>
        <v>41.47</v>
      </c>
      <c r="AD70" s="81">
        <f t="shared" si="68"/>
        <v>0</v>
      </c>
      <c r="AE70" s="80">
        <f t="shared" si="69"/>
        <v>58.53</v>
      </c>
      <c r="AF70" s="81">
        <f t="shared" si="70"/>
        <v>0</v>
      </c>
      <c r="AG70" s="80">
        <f t="shared" si="71"/>
        <v>0</v>
      </c>
      <c r="AH70" s="82">
        <f t="shared" si="72"/>
        <v>0</v>
      </c>
      <c r="AI70" s="82">
        <f t="shared" si="73"/>
        <v>0</v>
      </c>
      <c r="AJ70" s="83">
        <f t="shared" si="74"/>
        <v>0</v>
      </c>
      <c r="AK70" s="84">
        <f t="shared" si="75"/>
        <v>0</v>
      </c>
      <c r="AL70" s="84">
        <f t="shared" si="76"/>
        <v>0</v>
      </c>
      <c r="AM70" s="84">
        <f t="shared" si="77"/>
        <v>0.41007351810459047</v>
      </c>
      <c r="AN70" s="84">
        <f t="shared" si="51"/>
        <v>4.6599263420976193E-3</v>
      </c>
      <c r="AO70" s="86">
        <f t="shared" si="52"/>
        <v>0.13170039158914362</v>
      </c>
      <c r="AP70" s="86">
        <f t="shared" si="53"/>
        <v>0.40386028298179366</v>
      </c>
      <c r="AQ70" s="86">
        <f t="shared" si="54"/>
        <v>4.9705880982374606E-2</v>
      </c>
      <c r="AR70" s="86">
        <f t="shared" si="55"/>
        <v>0</v>
      </c>
    </row>
    <row r="71" spans="1:44" s="92" customFormat="1" ht="35.1" customHeight="1">
      <c r="A71" s="5"/>
      <c r="B71" s="5"/>
      <c r="C71" s="5"/>
      <c r="D71" s="14" t="s">
        <v>16</v>
      </c>
      <c r="E71" s="170" t="s">
        <v>82</v>
      </c>
      <c r="F71" s="171"/>
      <c r="G71" s="36"/>
      <c r="H71" s="42"/>
      <c r="I71" s="36"/>
      <c r="J71" s="42"/>
      <c r="K71" s="11">
        <v>540000</v>
      </c>
      <c r="L71" s="42">
        <v>40.97</v>
      </c>
      <c r="M71" s="11">
        <v>6000</v>
      </c>
      <c r="N71" s="42">
        <v>0.46</v>
      </c>
      <c r="O71" s="11">
        <v>546000</v>
      </c>
      <c r="P71" s="42">
        <v>41.43</v>
      </c>
      <c r="Q71" s="11">
        <v>172915</v>
      </c>
      <c r="R71" s="42">
        <v>13.12</v>
      </c>
      <c r="S71" s="11">
        <v>534000</v>
      </c>
      <c r="T71" s="42">
        <v>40.520000000000003</v>
      </c>
      <c r="U71" s="11">
        <v>65000</v>
      </c>
      <c r="V71" s="42">
        <v>4.93</v>
      </c>
      <c r="W71" s="36"/>
      <c r="X71" s="42"/>
      <c r="Y71" s="11">
        <v>771915</v>
      </c>
      <c r="Z71" s="42">
        <v>58.57</v>
      </c>
      <c r="AA71" s="11">
        <v>1317915</v>
      </c>
      <c r="AB71" s="50">
        <v>100</v>
      </c>
      <c r="AC71" s="80">
        <f t="shared" si="67"/>
        <v>41.43</v>
      </c>
      <c r="AD71" s="81">
        <f t="shared" si="68"/>
        <v>0</v>
      </c>
      <c r="AE71" s="80">
        <f t="shared" si="69"/>
        <v>58.57</v>
      </c>
      <c r="AF71" s="81">
        <f t="shared" si="70"/>
        <v>0</v>
      </c>
      <c r="AG71" s="80">
        <f t="shared" si="71"/>
        <v>0</v>
      </c>
      <c r="AH71" s="82">
        <f t="shared" si="72"/>
        <v>0</v>
      </c>
      <c r="AI71" s="82">
        <f t="shared" si="73"/>
        <v>0</v>
      </c>
      <c r="AJ71" s="83">
        <f t="shared" si="74"/>
        <v>0</v>
      </c>
      <c r="AK71" s="84">
        <f t="shared" si="75"/>
        <v>0</v>
      </c>
      <c r="AL71" s="84">
        <f t="shared" si="76"/>
        <v>0</v>
      </c>
      <c r="AM71" s="84">
        <f t="shared" si="77"/>
        <v>0.40973810905862668</v>
      </c>
      <c r="AN71" s="95">
        <f t="shared" si="51"/>
        <v>4.552645656206963E-3</v>
      </c>
      <c r="AO71" s="96">
        <f t="shared" si="52"/>
        <v>0.13120345394050451</v>
      </c>
      <c r="AP71" s="96">
        <f t="shared" si="53"/>
        <v>0.40518546340241973</v>
      </c>
      <c r="AQ71" s="96">
        <f t="shared" si="54"/>
        <v>4.9320327942242101E-2</v>
      </c>
      <c r="AR71" s="96">
        <f t="shared" si="55"/>
        <v>0</v>
      </c>
    </row>
    <row r="72" spans="1:44" ht="35.1" customHeight="1">
      <c r="A72" s="5"/>
      <c r="B72" s="5"/>
      <c r="C72" s="5"/>
      <c r="D72" s="14" t="s">
        <v>17</v>
      </c>
      <c r="E72" s="170" t="s">
        <v>83</v>
      </c>
      <c r="F72" s="171"/>
      <c r="G72" s="11">
        <v>3000</v>
      </c>
      <c r="H72" s="42">
        <v>0.02</v>
      </c>
      <c r="I72" s="36"/>
      <c r="J72" s="42"/>
      <c r="K72" s="11">
        <v>5927000</v>
      </c>
      <c r="L72" s="42">
        <v>40.950000000000003</v>
      </c>
      <c r="M72" s="11">
        <v>71000</v>
      </c>
      <c r="N72" s="42">
        <v>0.49</v>
      </c>
      <c r="O72" s="11">
        <v>6001000</v>
      </c>
      <c r="P72" s="42">
        <v>41.46</v>
      </c>
      <c r="Q72" s="11">
        <v>1901691</v>
      </c>
      <c r="R72" s="42">
        <v>13.14</v>
      </c>
      <c r="S72" s="11">
        <v>5856000</v>
      </c>
      <c r="T72" s="42">
        <v>40.46</v>
      </c>
      <c r="U72" s="11">
        <v>714000</v>
      </c>
      <c r="V72" s="42">
        <v>4.9400000000000004</v>
      </c>
      <c r="W72" s="36"/>
      <c r="X72" s="42"/>
      <c r="Y72" s="11">
        <v>8471691</v>
      </c>
      <c r="Z72" s="42">
        <v>58.54</v>
      </c>
      <c r="AA72" s="11">
        <v>14472691</v>
      </c>
      <c r="AB72" s="50">
        <v>100</v>
      </c>
      <c r="AC72" s="80">
        <f t="shared" si="67"/>
        <v>41.460000000000008</v>
      </c>
      <c r="AD72" s="81">
        <f t="shared" si="68"/>
        <v>0</v>
      </c>
      <c r="AE72" s="80">
        <f t="shared" si="69"/>
        <v>58.54</v>
      </c>
      <c r="AF72" s="81">
        <f t="shared" si="70"/>
        <v>0</v>
      </c>
      <c r="AG72" s="80">
        <f t="shared" si="71"/>
        <v>0</v>
      </c>
      <c r="AH72" s="82">
        <f t="shared" si="72"/>
        <v>0</v>
      </c>
      <c r="AI72" s="82">
        <f t="shared" si="73"/>
        <v>0</v>
      </c>
      <c r="AJ72" s="83">
        <f t="shared" si="74"/>
        <v>0</v>
      </c>
      <c r="AK72" s="84">
        <f t="shared" si="75"/>
        <v>2.0728695168023694E-4</v>
      </c>
      <c r="AL72" s="84">
        <f t="shared" si="76"/>
        <v>0</v>
      </c>
      <c r="AM72" s="84">
        <f t="shared" si="77"/>
        <v>0.40952992086958812</v>
      </c>
      <c r="AN72" s="84">
        <f>M72/AA72</f>
        <v>4.9057911897656074E-3</v>
      </c>
      <c r="AO72" s="86">
        <f>Q72/AA72</f>
        <v>0.13139857680924716</v>
      </c>
      <c r="AP72" s="86">
        <f>S72/AA72</f>
        <v>0.40462412967982248</v>
      </c>
      <c r="AQ72" s="86">
        <f>U72/AA72</f>
        <v>4.9334294499896389E-2</v>
      </c>
      <c r="AR72" s="86">
        <f>W72/AA72</f>
        <v>0</v>
      </c>
    </row>
    <row r="73" spans="1:44" ht="45" customHeight="1">
      <c r="A73" s="5"/>
      <c r="B73" s="5"/>
      <c r="C73" s="5"/>
      <c r="D73" s="14" t="s">
        <v>18</v>
      </c>
      <c r="E73" s="172" t="s">
        <v>139</v>
      </c>
      <c r="F73" s="171"/>
      <c r="G73" s="11">
        <v>1000</v>
      </c>
      <c r="H73" s="42">
        <v>0.03</v>
      </c>
      <c r="I73" s="36"/>
      <c r="J73" s="42"/>
      <c r="K73" s="11">
        <v>1590000</v>
      </c>
      <c r="L73" s="42">
        <v>40.950000000000003</v>
      </c>
      <c r="M73" s="11">
        <v>19000</v>
      </c>
      <c r="N73" s="42">
        <v>0.49</v>
      </c>
      <c r="O73" s="11">
        <v>1610000</v>
      </c>
      <c r="P73" s="42">
        <v>41.47</v>
      </c>
      <c r="Q73" s="11">
        <v>509778</v>
      </c>
      <c r="R73" s="42">
        <v>13.13</v>
      </c>
      <c r="S73" s="11">
        <v>1571000</v>
      </c>
      <c r="T73" s="42">
        <v>40.46</v>
      </c>
      <c r="U73" s="11">
        <v>192000</v>
      </c>
      <c r="V73" s="42">
        <v>4.9400000000000004</v>
      </c>
      <c r="W73" s="36"/>
      <c r="X73" s="42"/>
      <c r="Y73" s="11">
        <v>2272778</v>
      </c>
      <c r="Z73" s="42">
        <v>58.53</v>
      </c>
      <c r="AA73" s="11">
        <v>3882778</v>
      </c>
      <c r="AB73" s="50">
        <v>100</v>
      </c>
      <c r="AC73" s="80">
        <f t="shared" si="67"/>
        <v>41.470000000000006</v>
      </c>
      <c r="AD73" s="81">
        <f t="shared" si="68"/>
        <v>0</v>
      </c>
      <c r="AE73" s="80">
        <f t="shared" si="69"/>
        <v>58.53</v>
      </c>
      <c r="AF73" s="81">
        <f t="shared" si="70"/>
        <v>0</v>
      </c>
      <c r="AG73" s="80">
        <f t="shared" si="71"/>
        <v>0</v>
      </c>
      <c r="AH73" s="82">
        <f t="shared" si="72"/>
        <v>0</v>
      </c>
      <c r="AI73" s="82">
        <f t="shared" si="73"/>
        <v>0</v>
      </c>
      <c r="AJ73" s="83">
        <f t="shared" si="74"/>
        <v>0</v>
      </c>
      <c r="AK73" s="84">
        <f t="shared" si="75"/>
        <v>2.5754756002017114E-4</v>
      </c>
      <c r="AL73" s="84">
        <f t="shared" si="76"/>
        <v>0</v>
      </c>
      <c r="AM73" s="84">
        <f t="shared" si="77"/>
        <v>0.40950062043207208</v>
      </c>
      <c r="AN73" s="84">
        <f>M73/AA73</f>
        <v>4.8934036403832518E-3</v>
      </c>
      <c r="AO73" s="86">
        <f>Q73/AA73</f>
        <v>0.1312920800519628</v>
      </c>
      <c r="AP73" s="86">
        <f>S73/AA73</f>
        <v>0.40460721679168882</v>
      </c>
      <c r="AQ73" s="86">
        <f>U73/AA73</f>
        <v>4.9449131523872855E-2</v>
      </c>
      <c r="AR73" s="86">
        <f>W73/AA73</f>
        <v>0</v>
      </c>
    </row>
    <row r="74" spans="1:44" ht="35.1" customHeight="1">
      <c r="A74" s="5"/>
      <c r="B74" s="5"/>
      <c r="C74" s="5"/>
      <c r="D74" s="14" t="s">
        <v>19</v>
      </c>
      <c r="E74" s="170" t="s">
        <v>84</v>
      </c>
      <c r="F74" s="171"/>
      <c r="G74" s="11">
        <v>1000</v>
      </c>
      <c r="H74" s="42">
        <v>0.04</v>
      </c>
      <c r="I74" s="36"/>
      <c r="J74" s="42"/>
      <c r="K74" s="11">
        <v>1075000</v>
      </c>
      <c r="L74" s="42">
        <v>40.950000000000003</v>
      </c>
      <c r="M74" s="11">
        <v>13000</v>
      </c>
      <c r="N74" s="42">
        <v>0.49</v>
      </c>
      <c r="O74" s="11">
        <v>1089000</v>
      </c>
      <c r="P74" s="42">
        <v>41.48</v>
      </c>
      <c r="Q74" s="11">
        <v>344106</v>
      </c>
      <c r="R74" s="42">
        <v>13.11</v>
      </c>
      <c r="S74" s="11">
        <v>1062000</v>
      </c>
      <c r="T74" s="42">
        <v>40.46</v>
      </c>
      <c r="U74" s="11">
        <v>130000</v>
      </c>
      <c r="V74" s="42">
        <v>4.95</v>
      </c>
      <c r="W74" s="36"/>
      <c r="X74" s="42"/>
      <c r="Y74" s="11">
        <v>1536106</v>
      </c>
      <c r="Z74" s="42">
        <v>58.52</v>
      </c>
      <c r="AA74" s="11">
        <v>2625106</v>
      </c>
      <c r="AB74" s="50">
        <v>100</v>
      </c>
      <c r="AC74" s="80">
        <f t="shared" si="67"/>
        <v>41.480000000000004</v>
      </c>
      <c r="AD74" s="81">
        <f t="shared" si="68"/>
        <v>0</v>
      </c>
      <c r="AE74" s="80">
        <f t="shared" si="69"/>
        <v>58.52</v>
      </c>
      <c r="AF74" s="81">
        <f t="shared" si="70"/>
        <v>0</v>
      </c>
      <c r="AG74" s="80">
        <f t="shared" si="71"/>
        <v>0</v>
      </c>
      <c r="AH74" s="82">
        <f t="shared" si="72"/>
        <v>0</v>
      </c>
      <c r="AI74" s="82">
        <f t="shared" si="73"/>
        <v>0</v>
      </c>
      <c r="AJ74" s="83">
        <f t="shared" si="74"/>
        <v>0</v>
      </c>
      <c r="AK74" s="84">
        <f t="shared" si="75"/>
        <v>3.809369983535903E-4</v>
      </c>
      <c r="AL74" s="84">
        <f t="shared" si="76"/>
        <v>0</v>
      </c>
      <c r="AM74" s="84">
        <f t="shared" si="77"/>
        <v>0.40950727323010955</v>
      </c>
      <c r="AN74" s="84">
        <f>M74/AA74</f>
        <v>4.9521809785966738E-3</v>
      </c>
      <c r="AO74" s="97">
        <f>Q74/AA74</f>
        <v>0.13108270675546055</v>
      </c>
      <c r="AP74" s="86">
        <f>S74/AA74</f>
        <v>0.40455509225151287</v>
      </c>
      <c r="AQ74" s="97">
        <f>U74/AA74</f>
        <v>4.9521809785966736E-2</v>
      </c>
      <c r="AR74" s="86">
        <f>W74/AA74</f>
        <v>0</v>
      </c>
    </row>
    <row r="75" spans="1:44" ht="35.1" customHeight="1">
      <c r="A75" s="5"/>
      <c r="B75" s="5"/>
      <c r="C75" s="5"/>
      <c r="D75" s="14" t="s">
        <v>20</v>
      </c>
      <c r="E75" s="170" t="s">
        <v>85</v>
      </c>
      <c r="F75" s="171"/>
      <c r="G75" s="36"/>
      <c r="H75" s="42"/>
      <c r="I75" s="36"/>
      <c r="J75" s="42"/>
      <c r="K75" s="11">
        <v>542000</v>
      </c>
      <c r="L75" s="42">
        <v>40.92</v>
      </c>
      <c r="M75" s="11">
        <v>6000</v>
      </c>
      <c r="N75" s="42">
        <v>0.45</v>
      </c>
      <c r="O75" s="11">
        <v>548000</v>
      </c>
      <c r="P75" s="42">
        <v>41.37</v>
      </c>
      <c r="Q75" s="11">
        <v>173763</v>
      </c>
      <c r="R75" s="42">
        <v>13.12</v>
      </c>
      <c r="S75" s="11">
        <v>537000</v>
      </c>
      <c r="T75" s="42">
        <v>40.53</v>
      </c>
      <c r="U75" s="11">
        <v>66000</v>
      </c>
      <c r="V75" s="42">
        <v>4.9800000000000004</v>
      </c>
      <c r="W75" s="36"/>
      <c r="X75" s="42"/>
      <c r="Y75" s="11">
        <v>776763</v>
      </c>
      <c r="Z75" s="42">
        <v>58.63</v>
      </c>
      <c r="AA75" s="11">
        <v>1324763</v>
      </c>
      <c r="AB75" s="50">
        <v>100</v>
      </c>
      <c r="AC75" s="80">
        <f t="shared" si="67"/>
        <v>41.370000000000005</v>
      </c>
      <c r="AD75" s="81">
        <f t="shared" si="68"/>
        <v>0</v>
      </c>
      <c r="AE75" s="80">
        <f t="shared" si="69"/>
        <v>58.629999999999995</v>
      </c>
      <c r="AF75" s="81">
        <f t="shared" si="70"/>
        <v>0</v>
      </c>
      <c r="AG75" s="80">
        <f t="shared" si="71"/>
        <v>0</v>
      </c>
      <c r="AH75" s="82">
        <f t="shared" si="72"/>
        <v>0</v>
      </c>
      <c r="AI75" s="82">
        <f t="shared" si="73"/>
        <v>0</v>
      </c>
      <c r="AJ75" s="83">
        <f t="shared" si="74"/>
        <v>0</v>
      </c>
      <c r="AK75" s="84">
        <f t="shared" si="75"/>
        <v>0</v>
      </c>
      <c r="AL75" s="84">
        <f t="shared" si="76"/>
        <v>0</v>
      </c>
      <c r="AM75" s="84">
        <f t="shared" si="77"/>
        <v>0.40912978396890615</v>
      </c>
      <c r="AN75" s="84">
        <f>M75/AA75</f>
        <v>4.5291119996557876E-3</v>
      </c>
      <c r="AO75" s="86">
        <f>Q75/AA75</f>
        <v>0.13116534806603145</v>
      </c>
      <c r="AP75" s="86">
        <f>S75/AA75</f>
        <v>0.405355523969193</v>
      </c>
      <c r="AQ75" s="86">
        <f>U75/AA75</f>
        <v>4.982023199621366E-2</v>
      </c>
      <c r="AR75" s="86">
        <f>W75/AA75</f>
        <v>0</v>
      </c>
    </row>
    <row r="76" spans="1:44" ht="24.9" customHeight="1">
      <c r="A76" s="5"/>
      <c r="B76" s="5"/>
      <c r="C76" s="5"/>
      <c r="D76" s="14" t="s">
        <v>21</v>
      </c>
      <c r="E76" s="170" t="s">
        <v>86</v>
      </c>
      <c r="F76" s="171"/>
      <c r="G76" s="36"/>
      <c r="H76" s="42"/>
      <c r="I76" s="36"/>
      <c r="J76" s="42"/>
      <c r="K76" s="11">
        <v>741000</v>
      </c>
      <c r="L76" s="42">
        <v>40.96</v>
      </c>
      <c r="M76" s="11">
        <v>9000</v>
      </c>
      <c r="N76" s="42">
        <v>0.5</v>
      </c>
      <c r="O76" s="11">
        <v>750000</v>
      </c>
      <c r="P76" s="42">
        <v>41.46</v>
      </c>
      <c r="Q76" s="11">
        <v>237896</v>
      </c>
      <c r="R76" s="42">
        <v>13.15</v>
      </c>
      <c r="S76" s="11">
        <v>732000</v>
      </c>
      <c r="T76" s="42">
        <v>40.47</v>
      </c>
      <c r="U76" s="11">
        <v>89000</v>
      </c>
      <c r="V76" s="42">
        <v>4.92</v>
      </c>
      <c r="W76" s="36"/>
      <c r="X76" s="42"/>
      <c r="Y76" s="11">
        <v>1058896</v>
      </c>
      <c r="Z76" s="42">
        <v>58.54</v>
      </c>
      <c r="AA76" s="11">
        <v>1808896</v>
      </c>
      <c r="AB76" s="50">
        <v>100</v>
      </c>
      <c r="AC76" s="80">
        <f t="shared" si="67"/>
        <v>41.46</v>
      </c>
      <c r="AD76" s="81">
        <f t="shared" si="68"/>
        <v>0</v>
      </c>
      <c r="AE76" s="80">
        <f t="shared" si="69"/>
        <v>58.54</v>
      </c>
      <c r="AF76" s="81">
        <f t="shared" si="70"/>
        <v>0</v>
      </c>
      <c r="AG76" s="80">
        <f t="shared" si="71"/>
        <v>0</v>
      </c>
      <c r="AH76" s="82">
        <f t="shared" si="72"/>
        <v>0</v>
      </c>
      <c r="AI76" s="82">
        <f t="shared" si="73"/>
        <v>0</v>
      </c>
      <c r="AJ76" s="83">
        <f t="shared" si="74"/>
        <v>0</v>
      </c>
      <c r="AK76" s="84">
        <f t="shared" si="75"/>
        <v>0</v>
      </c>
      <c r="AL76" s="84">
        <f t="shared" si="76"/>
        <v>0</v>
      </c>
      <c r="AM76" s="84">
        <f t="shared" si="77"/>
        <v>0.40964212425700536</v>
      </c>
      <c r="AN76" s="84">
        <f>M76/AA76</f>
        <v>4.9754104160769884E-3</v>
      </c>
      <c r="AO76" s="86">
        <f>Q76/AA76</f>
        <v>0.13151447070478348</v>
      </c>
      <c r="AP76" s="86">
        <f>S76/AA76</f>
        <v>0.40466671384092839</v>
      </c>
      <c r="AQ76" s="86">
        <f>U76/AA76</f>
        <v>4.9201280781205774E-2</v>
      </c>
      <c r="AR76" s="86">
        <f>W76/AA76</f>
        <v>0</v>
      </c>
    </row>
    <row r="77" spans="1:44" ht="35.1" customHeight="1">
      <c r="A77" s="5"/>
      <c r="B77" s="5"/>
      <c r="C77" s="5"/>
      <c r="D77" s="14" t="s">
        <v>22</v>
      </c>
      <c r="E77" s="170" t="s">
        <v>87</v>
      </c>
      <c r="F77" s="171"/>
      <c r="G77" s="36"/>
      <c r="H77" s="42"/>
      <c r="I77" s="36"/>
      <c r="J77" s="42"/>
      <c r="K77" s="11">
        <v>118000</v>
      </c>
      <c r="L77" s="42">
        <v>40.83</v>
      </c>
      <c r="M77" s="11">
        <v>1000</v>
      </c>
      <c r="N77" s="42">
        <v>0.35</v>
      </c>
      <c r="O77" s="11">
        <v>119000</v>
      </c>
      <c r="P77" s="42">
        <v>41.18</v>
      </c>
      <c r="Q77" s="11">
        <v>37995</v>
      </c>
      <c r="R77" s="42">
        <v>13.15</v>
      </c>
      <c r="S77" s="11">
        <v>118000</v>
      </c>
      <c r="T77" s="42">
        <v>40.83</v>
      </c>
      <c r="U77" s="11">
        <v>14000</v>
      </c>
      <c r="V77" s="42">
        <v>4.84</v>
      </c>
      <c r="W77" s="36"/>
      <c r="X77" s="42"/>
      <c r="Y77" s="11">
        <v>169995</v>
      </c>
      <c r="Z77" s="42">
        <v>58.82</v>
      </c>
      <c r="AA77" s="11">
        <v>288995</v>
      </c>
      <c r="AB77" s="50">
        <v>100</v>
      </c>
      <c r="AC77" s="80">
        <f t="shared" si="67"/>
        <v>41.18</v>
      </c>
      <c r="AD77" s="81">
        <f t="shared" si="68"/>
        <v>0</v>
      </c>
      <c r="AE77" s="80">
        <f t="shared" si="69"/>
        <v>58.819999999999993</v>
      </c>
      <c r="AF77" s="81">
        <f t="shared" si="70"/>
        <v>0</v>
      </c>
      <c r="AG77" s="80">
        <f t="shared" si="71"/>
        <v>0</v>
      </c>
      <c r="AH77" s="82">
        <f t="shared" si="72"/>
        <v>0</v>
      </c>
      <c r="AI77" s="82">
        <f t="shared" si="73"/>
        <v>0</v>
      </c>
      <c r="AJ77" s="83">
        <f t="shared" si="74"/>
        <v>0</v>
      </c>
      <c r="AK77" s="84">
        <f t="shared" si="75"/>
        <v>0</v>
      </c>
      <c r="AL77" s="84">
        <f t="shared" si="76"/>
        <v>0</v>
      </c>
      <c r="AM77" s="84">
        <f t="shared" si="77"/>
        <v>0.40831156248377998</v>
      </c>
      <c r="AN77" s="84">
        <f t="shared" ref="AN77:AN98" si="78">M77/AA77</f>
        <v>3.4602674786761017E-3</v>
      </c>
      <c r="AO77" s="86">
        <f t="shared" ref="AO77:AO101" si="79">Q77/AA77</f>
        <v>0.13147286285229848</v>
      </c>
      <c r="AP77" s="86">
        <f t="shared" ref="AP77:AP101" si="80">S77/AA77</f>
        <v>0.40831156248377998</v>
      </c>
      <c r="AQ77" s="86">
        <f t="shared" ref="AQ77:AQ101" si="81">U77/AA77</f>
        <v>4.8443744701465424E-2</v>
      </c>
      <c r="AR77" s="86">
        <f t="shared" ref="AR77:AR101" si="82">W77/AA77</f>
        <v>0</v>
      </c>
    </row>
    <row r="78" spans="1:44" s="92" customFormat="1" ht="35.1" customHeight="1">
      <c r="A78" s="5"/>
      <c r="B78" s="5"/>
      <c r="C78" s="5"/>
      <c r="D78" s="14" t="s">
        <v>23</v>
      </c>
      <c r="E78" s="170" t="s">
        <v>88</v>
      </c>
      <c r="F78" s="171"/>
      <c r="G78" s="36"/>
      <c r="H78" s="42"/>
      <c r="I78" s="36"/>
      <c r="J78" s="42"/>
      <c r="K78" s="11">
        <v>345000</v>
      </c>
      <c r="L78" s="42">
        <v>40.9</v>
      </c>
      <c r="M78" s="11">
        <v>4000</v>
      </c>
      <c r="N78" s="42">
        <v>0.48</v>
      </c>
      <c r="O78" s="11">
        <v>349000</v>
      </c>
      <c r="P78" s="42">
        <v>41.38</v>
      </c>
      <c r="Q78" s="11">
        <v>110478</v>
      </c>
      <c r="R78" s="42">
        <v>13.1</v>
      </c>
      <c r="S78" s="11">
        <v>342000</v>
      </c>
      <c r="T78" s="42">
        <v>40.54</v>
      </c>
      <c r="U78" s="11">
        <v>42000</v>
      </c>
      <c r="V78" s="42">
        <v>4.9800000000000004</v>
      </c>
      <c r="W78" s="36"/>
      <c r="X78" s="42"/>
      <c r="Y78" s="11">
        <v>494478</v>
      </c>
      <c r="Z78" s="42">
        <v>58.62</v>
      </c>
      <c r="AA78" s="11">
        <v>843478</v>
      </c>
      <c r="AB78" s="50">
        <v>100</v>
      </c>
      <c r="AC78" s="80">
        <f t="shared" si="67"/>
        <v>41.379999999999995</v>
      </c>
      <c r="AD78" s="81">
        <f t="shared" si="68"/>
        <v>0</v>
      </c>
      <c r="AE78" s="80">
        <f t="shared" si="69"/>
        <v>58.620000000000005</v>
      </c>
      <c r="AF78" s="81">
        <f t="shared" si="70"/>
        <v>0</v>
      </c>
      <c r="AG78" s="80">
        <f t="shared" si="71"/>
        <v>0</v>
      </c>
      <c r="AH78" s="82">
        <f t="shared" si="72"/>
        <v>0</v>
      </c>
      <c r="AI78" s="82">
        <f t="shared" si="73"/>
        <v>0</v>
      </c>
      <c r="AJ78" s="83">
        <f t="shared" si="74"/>
        <v>0</v>
      </c>
      <c r="AK78" s="84">
        <f t="shared" si="75"/>
        <v>0</v>
      </c>
      <c r="AL78" s="84">
        <f t="shared" si="76"/>
        <v>0</v>
      </c>
      <c r="AM78" s="84">
        <f t="shared" si="77"/>
        <v>0.40902074505796238</v>
      </c>
      <c r="AN78" s="84">
        <f t="shared" si="78"/>
        <v>4.7422695079184047E-3</v>
      </c>
      <c r="AO78" s="86">
        <f t="shared" si="79"/>
        <v>0.13097911267395237</v>
      </c>
      <c r="AP78" s="86">
        <f t="shared" si="80"/>
        <v>0.40546404292702359</v>
      </c>
      <c r="AQ78" s="86">
        <f t="shared" si="81"/>
        <v>4.9793829833143247E-2</v>
      </c>
      <c r="AR78" s="86">
        <f t="shared" si="82"/>
        <v>0</v>
      </c>
    </row>
    <row r="79" spans="1:44" s="92" customFormat="1" ht="30" customHeight="1">
      <c r="A79" s="5"/>
      <c r="B79" s="5"/>
      <c r="C79" s="5"/>
      <c r="D79" s="14" t="s">
        <v>24</v>
      </c>
      <c r="E79" s="170" t="s">
        <v>89</v>
      </c>
      <c r="F79" s="171"/>
      <c r="G79" s="11">
        <v>2000</v>
      </c>
      <c r="H79" s="42">
        <v>0.02</v>
      </c>
      <c r="I79" s="36"/>
      <c r="J79" s="42"/>
      <c r="K79" s="11">
        <v>4229000</v>
      </c>
      <c r="L79" s="42">
        <v>40.950000000000003</v>
      </c>
      <c r="M79" s="11">
        <v>50000</v>
      </c>
      <c r="N79" s="42">
        <v>0.48</v>
      </c>
      <c r="O79" s="11">
        <v>4281000</v>
      </c>
      <c r="P79" s="42">
        <v>41.45</v>
      </c>
      <c r="Q79" s="11">
        <v>1357239</v>
      </c>
      <c r="R79" s="42">
        <v>13.14</v>
      </c>
      <c r="S79" s="11">
        <v>4180000</v>
      </c>
      <c r="T79" s="42">
        <v>40.47</v>
      </c>
      <c r="U79" s="11">
        <v>510000</v>
      </c>
      <c r="V79" s="42">
        <v>4.9400000000000004</v>
      </c>
      <c r="W79" s="36"/>
      <c r="X79" s="42"/>
      <c r="Y79" s="11">
        <v>6047239</v>
      </c>
      <c r="Z79" s="42">
        <v>58.55</v>
      </c>
      <c r="AA79" s="11">
        <v>10328239</v>
      </c>
      <c r="AB79" s="50">
        <v>100</v>
      </c>
      <c r="AC79" s="80">
        <f t="shared" si="67"/>
        <v>41.45</v>
      </c>
      <c r="AD79" s="81">
        <f t="shared" si="68"/>
        <v>0</v>
      </c>
      <c r="AE79" s="80">
        <f t="shared" si="69"/>
        <v>58.55</v>
      </c>
      <c r="AF79" s="81">
        <f t="shared" si="70"/>
        <v>0</v>
      </c>
      <c r="AG79" s="80">
        <f t="shared" si="71"/>
        <v>0</v>
      </c>
      <c r="AH79" s="82">
        <f t="shared" si="72"/>
        <v>0</v>
      </c>
      <c r="AI79" s="82">
        <f t="shared" si="73"/>
        <v>0</v>
      </c>
      <c r="AJ79" s="83">
        <f t="shared" si="74"/>
        <v>0</v>
      </c>
      <c r="AK79" s="84">
        <f t="shared" si="75"/>
        <v>1.9364385351655785E-4</v>
      </c>
      <c r="AL79" s="84">
        <f t="shared" si="76"/>
        <v>0</v>
      </c>
      <c r="AM79" s="84">
        <f t="shared" si="77"/>
        <v>0.40945992826076161</v>
      </c>
      <c r="AN79" s="84">
        <f t="shared" si="78"/>
        <v>4.8410963379139464E-3</v>
      </c>
      <c r="AO79" s="86">
        <f t="shared" si="79"/>
        <v>0.13141049505147973</v>
      </c>
      <c r="AP79" s="86">
        <f t="shared" si="80"/>
        <v>0.40471565384960589</v>
      </c>
      <c r="AQ79" s="86">
        <f t="shared" si="81"/>
        <v>4.9379182646722253E-2</v>
      </c>
      <c r="AR79" s="86">
        <f t="shared" si="82"/>
        <v>0</v>
      </c>
    </row>
    <row r="80" spans="1:44" ht="30" customHeight="1">
      <c r="A80" s="5"/>
      <c r="B80" s="5"/>
      <c r="C80" s="5"/>
      <c r="D80" s="14" t="s">
        <v>25</v>
      </c>
      <c r="E80" s="170" t="s">
        <v>90</v>
      </c>
      <c r="F80" s="171"/>
      <c r="G80" s="36"/>
      <c r="H80" s="42"/>
      <c r="I80" s="36"/>
      <c r="J80" s="42"/>
      <c r="K80" s="36">
        <v>400</v>
      </c>
      <c r="L80" s="42">
        <v>46.24</v>
      </c>
      <c r="M80" s="36"/>
      <c r="N80" s="42"/>
      <c r="O80" s="36">
        <v>400</v>
      </c>
      <c r="P80" s="42">
        <v>46.24</v>
      </c>
      <c r="Q80" s="36"/>
      <c r="R80" s="42"/>
      <c r="S80" s="39">
        <v>465</v>
      </c>
      <c r="T80" s="42">
        <v>53.76</v>
      </c>
      <c r="U80" s="36"/>
      <c r="V80" s="42"/>
      <c r="W80" s="36"/>
      <c r="X80" s="42"/>
      <c r="Y80" s="39">
        <v>465</v>
      </c>
      <c r="Z80" s="42">
        <v>53.76</v>
      </c>
      <c r="AA80" s="39">
        <v>865</v>
      </c>
      <c r="AB80" s="50">
        <v>100</v>
      </c>
      <c r="AC80" s="80">
        <f t="shared" si="67"/>
        <v>46.24</v>
      </c>
      <c r="AD80" s="81">
        <f t="shared" si="68"/>
        <v>0</v>
      </c>
      <c r="AE80" s="80">
        <f t="shared" si="69"/>
        <v>53.76</v>
      </c>
      <c r="AF80" s="81">
        <f t="shared" si="70"/>
        <v>0</v>
      </c>
      <c r="AG80" s="80">
        <f t="shared" si="71"/>
        <v>0</v>
      </c>
      <c r="AH80" s="82">
        <f t="shared" si="72"/>
        <v>0</v>
      </c>
      <c r="AI80" s="82">
        <f t="shared" si="73"/>
        <v>0</v>
      </c>
      <c r="AJ80" s="83">
        <f t="shared" si="74"/>
        <v>0</v>
      </c>
      <c r="AK80" s="84">
        <f t="shared" si="75"/>
        <v>0</v>
      </c>
      <c r="AL80" s="84">
        <f t="shared" si="76"/>
        <v>0</v>
      </c>
      <c r="AM80" s="84">
        <f t="shared" si="77"/>
        <v>0.46242774566473988</v>
      </c>
      <c r="AN80" s="84">
        <f t="shared" si="78"/>
        <v>0</v>
      </c>
      <c r="AO80" s="86">
        <f t="shared" si="79"/>
        <v>0</v>
      </c>
      <c r="AP80" s="86">
        <f t="shared" si="80"/>
        <v>0.53757225433526012</v>
      </c>
      <c r="AQ80" s="86">
        <f t="shared" si="81"/>
        <v>0</v>
      </c>
      <c r="AR80" s="86">
        <f t="shared" si="82"/>
        <v>0</v>
      </c>
    </row>
    <row r="81" spans="1:256" ht="45" customHeight="1">
      <c r="A81" s="5"/>
      <c r="B81" s="5"/>
      <c r="C81" s="5"/>
      <c r="D81" s="14" t="s">
        <v>26</v>
      </c>
      <c r="E81" s="170" t="s">
        <v>134</v>
      </c>
      <c r="F81" s="171"/>
      <c r="G81" s="36"/>
      <c r="H81" s="42"/>
      <c r="I81" s="36"/>
      <c r="J81" s="42"/>
      <c r="K81" s="11">
        <v>748000</v>
      </c>
      <c r="L81" s="42">
        <v>40.950000000000003</v>
      </c>
      <c r="M81" s="11">
        <v>9000</v>
      </c>
      <c r="N81" s="42">
        <v>0.49</v>
      </c>
      <c r="O81" s="11">
        <v>757000</v>
      </c>
      <c r="P81" s="42">
        <v>41.44</v>
      </c>
      <c r="Q81" s="11">
        <v>240542</v>
      </c>
      <c r="R81" s="42">
        <v>13.17</v>
      </c>
      <c r="S81" s="11">
        <v>739000</v>
      </c>
      <c r="T81" s="42">
        <v>40.46</v>
      </c>
      <c r="U81" s="11">
        <v>90000</v>
      </c>
      <c r="V81" s="42">
        <v>4.93</v>
      </c>
      <c r="W81" s="36"/>
      <c r="X81" s="42"/>
      <c r="Y81" s="11">
        <v>1069542</v>
      </c>
      <c r="Z81" s="42">
        <v>58.56</v>
      </c>
      <c r="AA81" s="11">
        <v>1826542</v>
      </c>
      <c r="AB81" s="50">
        <v>100</v>
      </c>
      <c r="AC81" s="80">
        <f t="shared" si="67"/>
        <v>41.440000000000005</v>
      </c>
      <c r="AD81" s="81">
        <f t="shared" si="68"/>
        <v>0</v>
      </c>
      <c r="AE81" s="80">
        <f t="shared" si="69"/>
        <v>58.56</v>
      </c>
      <c r="AF81" s="81">
        <f t="shared" si="70"/>
        <v>0</v>
      </c>
      <c r="AG81" s="80">
        <f t="shared" si="71"/>
        <v>0</v>
      </c>
      <c r="AH81" s="82">
        <f t="shared" si="72"/>
        <v>0</v>
      </c>
      <c r="AI81" s="82">
        <f t="shared" si="73"/>
        <v>0</v>
      </c>
      <c r="AJ81" s="83">
        <f t="shared" si="74"/>
        <v>0</v>
      </c>
      <c r="AK81" s="84">
        <f t="shared" si="75"/>
        <v>0</v>
      </c>
      <c r="AL81" s="84">
        <f t="shared" si="76"/>
        <v>0</v>
      </c>
      <c r="AM81" s="84">
        <f t="shared" si="77"/>
        <v>0.40951699988283874</v>
      </c>
      <c r="AN81" s="84">
        <f t="shared" si="78"/>
        <v>4.9273435814780062E-3</v>
      </c>
      <c r="AO81" s="86">
        <f t="shared" si="79"/>
        <v>0.1316925644195425</v>
      </c>
      <c r="AP81" s="86">
        <f t="shared" si="80"/>
        <v>0.40458965630136073</v>
      </c>
      <c r="AQ81" s="86">
        <f t="shared" si="81"/>
        <v>4.927343581478006E-2</v>
      </c>
      <c r="AR81" s="86">
        <f t="shared" si="82"/>
        <v>0</v>
      </c>
    </row>
    <row r="82" spans="1:256" ht="45" customHeight="1">
      <c r="A82" s="5"/>
      <c r="B82" s="5"/>
      <c r="C82" s="5"/>
      <c r="D82" s="14" t="s">
        <v>29</v>
      </c>
      <c r="E82" s="170" t="s">
        <v>91</v>
      </c>
      <c r="F82" s="171"/>
      <c r="G82" s="36"/>
      <c r="H82" s="42"/>
      <c r="I82" s="36"/>
      <c r="J82" s="42"/>
      <c r="K82" s="11">
        <v>6000</v>
      </c>
      <c r="L82" s="42">
        <v>40.450000000000003</v>
      </c>
      <c r="M82" s="36"/>
      <c r="N82" s="42"/>
      <c r="O82" s="11">
        <v>6000</v>
      </c>
      <c r="P82" s="42">
        <v>40.450000000000003</v>
      </c>
      <c r="Q82" s="11">
        <v>1834</v>
      </c>
      <c r="R82" s="42">
        <v>12.36</v>
      </c>
      <c r="S82" s="11">
        <v>6000</v>
      </c>
      <c r="T82" s="42">
        <v>40.450000000000003</v>
      </c>
      <c r="U82" s="11">
        <v>1000</v>
      </c>
      <c r="V82" s="42">
        <v>6.74</v>
      </c>
      <c r="W82" s="36"/>
      <c r="X82" s="42"/>
      <c r="Y82" s="11">
        <v>8834</v>
      </c>
      <c r="Z82" s="42">
        <v>59.55</v>
      </c>
      <c r="AA82" s="11">
        <v>14834</v>
      </c>
      <c r="AB82" s="50">
        <v>100</v>
      </c>
      <c r="AC82" s="80">
        <f t="shared" si="67"/>
        <v>40.450000000000003</v>
      </c>
      <c r="AD82" s="81">
        <f t="shared" si="68"/>
        <v>0</v>
      </c>
      <c r="AE82" s="80">
        <f t="shared" si="69"/>
        <v>59.550000000000004</v>
      </c>
      <c r="AF82" s="81">
        <f t="shared" si="70"/>
        <v>0</v>
      </c>
      <c r="AG82" s="80">
        <f t="shared" si="71"/>
        <v>0</v>
      </c>
      <c r="AH82" s="82">
        <f t="shared" si="72"/>
        <v>0</v>
      </c>
      <c r="AI82" s="82">
        <f t="shared" si="73"/>
        <v>0</v>
      </c>
      <c r="AJ82" s="83">
        <f t="shared" si="74"/>
        <v>0</v>
      </c>
      <c r="AK82" s="84">
        <f t="shared" si="75"/>
        <v>0</v>
      </c>
      <c r="AL82" s="84">
        <f t="shared" si="76"/>
        <v>0</v>
      </c>
      <c r="AM82" s="84">
        <f t="shared" si="77"/>
        <v>0.40447620331670486</v>
      </c>
      <c r="AN82" s="84"/>
      <c r="AO82" s="86"/>
      <c r="AP82" s="86"/>
      <c r="AQ82" s="86"/>
      <c r="AR82" s="86"/>
    </row>
    <row r="83" spans="1:256" ht="20.100000000000001" customHeight="1">
      <c r="A83" s="5"/>
      <c r="B83" s="5"/>
      <c r="C83" s="5" t="s">
        <v>64</v>
      </c>
      <c r="D83" s="5"/>
      <c r="E83" s="5"/>
      <c r="F83" s="31"/>
      <c r="G83" s="11">
        <v>1000</v>
      </c>
      <c r="H83" s="42">
        <v>0.03</v>
      </c>
      <c r="I83" s="36"/>
      <c r="J83" s="37"/>
      <c r="K83" s="11">
        <v>1255000</v>
      </c>
      <c r="L83" s="42">
        <v>40.94</v>
      </c>
      <c r="M83" s="11">
        <v>15000</v>
      </c>
      <c r="N83" s="42">
        <v>0.49</v>
      </c>
      <c r="O83" s="11">
        <v>1271000</v>
      </c>
      <c r="P83" s="42">
        <v>41.46</v>
      </c>
      <c r="Q83" s="11">
        <v>402349</v>
      </c>
      <c r="R83" s="42">
        <v>13.13</v>
      </c>
      <c r="S83" s="11">
        <v>1241000</v>
      </c>
      <c r="T83" s="42">
        <v>40.479999999999997</v>
      </c>
      <c r="U83" s="11">
        <v>151000</v>
      </c>
      <c r="V83" s="42">
        <v>4.93</v>
      </c>
      <c r="W83" s="36"/>
      <c r="X83" s="37"/>
      <c r="Y83" s="11">
        <v>1794349</v>
      </c>
      <c r="Z83" s="42">
        <v>58.54</v>
      </c>
      <c r="AA83" s="11">
        <v>3065349</v>
      </c>
      <c r="AB83" s="50">
        <v>100</v>
      </c>
      <c r="AC83" s="80">
        <f t="shared" si="67"/>
        <v>41.46</v>
      </c>
      <c r="AD83" s="81">
        <f t="shared" si="68"/>
        <v>0</v>
      </c>
      <c r="AE83" s="80">
        <f t="shared" si="69"/>
        <v>58.54</v>
      </c>
      <c r="AF83" s="81">
        <f t="shared" si="70"/>
        <v>0</v>
      </c>
      <c r="AG83" s="80">
        <f t="shared" si="71"/>
        <v>0</v>
      </c>
      <c r="AH83" s="82">
        <f t="shared" si="72"/>
        <v>0</v>
      </c>
      <c r="AI83" s="82">
        <f t="shared" si="73"/>
        <v>0</v>
      </c>
      <c r="AJ83" s="83">
        <f t="shared" si="74"/>
        <v>0</v>
      </c>
      <c r="AK83" s="84">
        <f t="shared" si="75"/>
        <v>3.2622712780828545E-4</v>
      </c>
      <c r="AL83" s="84">
        <f t="shared" si="76"/>
        <v>0</v>
      </c>
      <c r="AM83" s="84">
        <f t="shared" si="77"/>
        <v>0.40941504539939821</v>
      </c>
      <c r="AN83" s="84">
        <f t="shared" si="78"/>
        <v>4.8934069171242814E-3</v>
      </c>
      <c r="AO83" s="86">
        <f t="shared" si="79"/>
        <v>0.13125715864653584</v>
      </c>
      <c r="AP83" s="86">
        <f t="shared" si="80"/>
        <v>0.40484786561008224</v>
      </c>
      <c r="AQ83" s="86">
        <f t="shared" si="81"/>
        <v>4.9260296299051105E-2</v>
      </c>
      <c r="AR83" s="86">
        <f t="shared" si="82"/>
        <v>0</v>
      </c>
    </row>
    <row r="84" spans="1:256" s="98" customFormat="1" ht="33" customHeight="1">
      <c r="A84" s="12"/>
      <c r="B84" s="12"/>
      <c r="C84" s="12"/>
      <c r="D84" s="12" t="s">
        <v>1</v>
      </c>
      <c r="E84" s="184" t="s">
        <v>92</v>
      </c>
      <c r="F84" s="185"/>
      <c r="G84" s="43"/>
      <c r="H84" s="46"/>
      <c r="I84" s="43"/>
      <c r="J84" s="46"/>
      <c r="K84" s="56">
        <v>22000</v>
      </c>
      <c r="L84" s="46">
        <v>41.03</v>
      </c>
      <c r="M84" s="43"/>
      <c r="N84" s="46"/>
      <c r="O84" s="56">
        <v>22000</v>
      </c>
      <c r="P84" s="46">
        <v>41.03</v>
      </c>
      <c r="Q84" s="56">
        <v>6615</v>
      </c>
      <c r="R84" s="46">
        <v>12.34</v>
      </c>
      <c r="S84" s="56">
        <v>22000</v>
      </c>
      <c r="T84" s="46">
        <v>41.03</v>
      </c>
      <c r="U84" s="56">
        <v>3000</v>
      </c>
      <c r="V84" s="46">
        <v>5.6</v>
      </c>
      <c r="W84" s="43"/>
      <c r="X84" s="46"/>
      <c r="Y84" s="56">
        <v>31615</v>
      </c>
      <c r="Z84" s="46">
        <v>58.97</v>
      </c>
      <c r="AA84" s="56">
        <v>53615</v>
      </c>
      <c r="AB84" s="51">
        <v>100</v>
      </c>
      <c r="AC84" s="121">
        <f t="shared" si="67"/>
        <v>41.03</v>
      </c>
      <c r="AD84" s="122">
        <f t="shared" si="68"/>
        <v>0</v>
      </c>
      <c r="AE84" s="121">
        <f t="shared" si="69"/>
        <v>58.970000000000006</v>
      </c>
      <c r="AF84" s="122">
        <f t="shared" si="70"/>
        <v>0</v>
      </c>
      <c r="AG84" s="121">
        <f t="shared" si="71"/>
        <v>0</v>
      </c>
      <c r="AH84" s="123">
        <f t="shared" si="72"/>
        <v>0</v>
      </c>
      <c r="AI84" s="123">
        <f t="shared" si="73"/>
        <v>0</v>
      </c>
      <c r="AJ84" s="124">
        <f t="shared" si="74"/>
        <v>0</v>
      </c>
      <c r="AK84" s="125">
        <f t="shared" si="75"/>
        <v>0</v>
      </c>
      <c r="AL84" s="125">
        <f t="shared" si="76"/>
        <v>0</v>
      </c>
      <c r="AM84" s="125">
        <f t="shared" si="77"/>
        <v>0.4103329292175697</v>
      </c>
      <c r="AN84" s="125">
        <f t="shared" si="78"/>
        <v>0</v>
      </c>
      <c r="AO84" s="126">
        <f t="shared" si="79"/>
        <v>0.12337965121701017</v>
      </c>
      <c r="AP84" s="126">
        <f t="shared" si="80"/>
        <v>0.4103329292175697</v>
      </c>
      <c r="AQ84" s="126">
        <f t="shared" si="81"/>
        <v>5.5954490347850418E-2</v>
      </c>
      <c r="AR84" s="126">
        <f t="shared" si="82"/>
        <v>0</v>
      </c>
    </row>
    <row r="85" spans="1:256" s="129" customFormat="1" ht="33.9" customHeight="1">
      <c r="F85" s="186" t="s">
        <v>147</v>
      </c>
      <c r="G85" s="186"/>
      <c r="H85" s="186"/>
      <c r="I85" s="186"/>
      <c r="J85" s="186"/>
      <c r="K85" s="186"/>
      <c r="L85" s="186"/>
      <c r="M85" s="186"/>
      <c r="N85" s="186"/>
      <c r="O85" s="186"/>
      <c r="P85" s="186"/>
      <c r="Q85" s="127" t="s">
        <v>169</v>
      </c>
      <c r="R85" s="130"/>
      <c r="S85" s="131"/>
      <c r="T85" s="130"/>
      <c r="U85" s="131"/>
      <c r="V85" s="130"/>
      <c r="W85" s="139"/>
      <c r="X85" s="130"/>
      <c r="Y85" s="131"/>
      <c r="Z85" s="130"/>
      <c r="AA85" s="131"/>
      <c r="AB85" s="130"/>
      <c r="AC85" s="132"/>
      <c r="AD85" s="133"/>
      <c r="AE85" s="133"/>
      <c r="AF85" s="133"/>
      <c r="AG85" s="133"/>
      <c r="AH85" s="138"/>
      <c r="AI85" s="138"/>
      <c r="AJ85" s="138"/>
      <c r="AK85" s="138"/>
      <c r="AL85" s="138"/>
      <c r="AM85" s="138"/>
      <c r="AN85" s="138"/>
      <c r="AO85" s="133"/>
      <c r="AP85" s="133"/>
      <c r="AQ85" s="133"/>
      <c r="AR85" s="133"/>
      <c r="AS85" s="133"/>
    </row>
    <row r="86" spans="1:256" ht="18" customHeight="1">
      <c r="F86" s="61"/>
      <c r="G86" s="62"/>
      <c r="H86" s="63"/>
      <c r="I86" s="62"/>
      <c r="J86" s="63"/>
      <c r="K86" s="62"/>
      <c r="L86" s="63"/>
      <c r="M86" s="62"/>
      <c r="N86" s="63"/>
      <c r="O86" s="62"/>
      <c r="P86" s="63"/>
      <c r="Q86" s="62"/>
      <c r="R86" s="63"/>
      <c r="S86" s="62"/>
      <c r="T86" s="63"/>
      <c r="U86" s="62"/>
      <c r="V86" s="63"/>
      <c r="W86" s="62"/>
      <c r="X86" s="63"/>
      <c r="Y86" s="62"/>
      <c r="Z86" s="64"/>
      <c r="AA86" s="62"/>
      <c r="AB86" s="65" t="s">
        <v>30</v>
      </c>
      <c r="AC86" s="66"/>
      <c r="AD86" s="67"/>
      <c r="AE86" s="68"/>
      <c r="AF86" s="68"/>
      <c r="AG86" s="68"/>
      <c r="AH86" s="93"/>
      <c r="AI86" s="93"/>
      <c r="AJ86" s="93"/>
      <c r="AK86" s="93"/>
      <c r="AL86" s="93"/>
      <c r="AM86" s="93"/>
      <c r="AN86" s="93"/>
      <c r="AO86" s="68"/>
      <c r="AP86" s="68"/>
      <c r="AQ86" s="68"/>
      <c r="AR86" s="68"/>
      <c r="AS86" s="68"/>
      <c r="AT86" s="68"/>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69"/>
      <c r="BY86" s="69"/>
      <c r="BZ86" s="69"/>
      <c r="CA86" s="69"/>
      <c r="CB86" s="69"/>
      <c r="CC86" s="69"/>
      <c r="CD86" s="69"/>
      <c r="CE86" s="69"/>
      <c r="CF86" s="69"/>
      <c r="CG86" s="69"/>
      <c r="CH86" s="69"/>
      <c r="CI86" s="69"/>
      <c r="CJ86" s="69"/>
      <c r="CK86" s="69"/>
      <c r="CL86" s="69"/>
      <c r="CM86" s="69"/>
      <c r="CN86" s="69"/>
      <c r="CO86" s="69"/>
      <c r="CP86" s="69"/>
      <c r="CQ86" s="69"/>
      <c r="CR86" s="69"/>
      <c r="CS86" s="69"/>
      <c r="CT86" s="69"/>
      <c r="CU86" s="69"/>
      <c r="CV86" s="69"/>
      <c r="CW86" s="69"/>
      <c r="CX86" s="69"/>
      <c r="CY86" s="69"/>
      <c r="CZ86" s="69"/>
      <c r="DA86" s="69"/>
      <c r="DB86" s="69"/>
      <c r="DC86" s="69"/>
      <c r="DD86" s="69"/>
      <c r="DE86" s="69"/>
      <c r="DF86" s="69"/>
      <c r="DG86" s="69"/>
      <c r="DH86" s="69"/>
      <c r="DI86" s="69"/>
      <c r="DJ86" s="69"/>
      <c r="DK86" s="69"/>
      <c r="DL86" s="69"/>
      <c r="DM86" s="69"/>
      <c r="DN86" s="69"/>
      <c r="DO86" s="69"/>
      <c r="DP86" s="69"/>
      <c r="DQ86" s="69"/>
      <c r="DR86" s="69"/>
      <c r="DS86" s="69"/>
      <c r="DT86" s="69"/>
      <c r="DU86" s="69"/>
      <c r="DV86" s="69"/>
      <c r="DW86" s="69"/>
      <c r="DX86" s="69"/>
      <c r="DY86" s="69"/>
      <c r="DZ86" s="69"/>
      <c r="EA86" s="69"/>
      <c r="EB86" s="69"/>
      <c r="EC86" s="69"/>
      <c r="ED86" s="69"/>
      <c r="EE86" s="69"/>
      <c r="EF86" s="69"/>
      <c r="EG86" s="69"/>
      <c r="EH86" s="69"/>
      <c r="EI86" s="69"/>
      <c r="EJ86" s="69"/>
      <c r="EK86" s="69"/>
      <c r="EL86" s="69"/>
      <c r="EM86" s="69"/>
      <c r="EN86" s="69"/>
      <c r="EO86" s="69"/>
      <c r="EP86" s="69"/>
      <c r="EQ86" s="69"/>
      <c r="ER86" s="69"/>
      <c r="ES86" s="69"/>
      <c r="ET86" s="69"/>
      <c r="EU86" s="69"/>
      <c r="EV86" s="69"/>
      <c r="EW86" s="69"/>
      <c r="EX86" s="69"/>
      <c r="EY86" s="69"/>
      <c r="EZ86" s="69"/>
      <c r="FA86" s="69"/>
      <c r="FB86" s="69"/>
      <c r="FC86" s="69"/>
      <c r="FD86" s="69"/>
      <c r="FE86" s="69"/>
      <c r="FF86" s="69"/>
      <c r="FG86" s="69"/>
      <c r="FH86" s="69"/>
      <c r="FI86" s="69"/>
      <c r="FJ86" s="69"/>
      <c r="FK86" s="69"/>
      <c r="FL86" s="69"/>
      <c r="FM86" s="69"/>
      <c r="FN86" s="69"/>
      <c r="FO86" s="69"/>
      <c r="FP86" s="69"/>
      <c r="FQ86" s="69"/>
      <c r="FR86" s="69"/>
      <c r="FS86" s="69"/>
      <c r="FT86" s="69"/>
      <c r="FU86" s="69"/>
      <c r="FV86" s="69"/>
      <c r="FW86" s="69"/>
      <c r="FX86" s="69"/>
      <c r="FY86" s="69"/>
      <c r="FZ86" s="69"/>
      <c r="GA86" s="69"/>
      <c r="GB86" s="69"/>
      <c r="GC86" s="69"/>
      <c r="GD86" s="69"/>
      <c r="GE86" s="69"/>
      <c r="GF86" s="69"/>
      <c r="GG86" s="69"/>
      <c r="GH86" s="69"/>
      <c r="GI86" s="69"/>
      <c r="GJ86" s="69"/>
      <c r="GK86" s="69"/>
      <c r="GL86" s="69"/>
      <c r="GM86" s="69"/>
      <c r="GN86" s="69"/>
      <c r="GO86" s="69"/>
      <c r="GP86" s="69"/>
      <c r="GQ86" s="69"/>
      <c r="GR86" s="69"/>
      <c r="GS86" s="69"/>
      <c r="GT86" s="69"/>
      <c r="GU86" s="69"/>
      <c r="GV86" s="69"/>
      <c r="GW86" s="69"/>
      <c r="GX86" s="69"/>
      <c r="GY86" s="69"/>
      <c r="GZ86" s="69"/>
      <c r="HA86" s="69"/>
      <c r="HB86" s="69"/>
      <c r="HC86" s="69"/>
      <c r="HD86" s="69"/>
      <c r="HE86" s="69"/>
      <c r="HF86" s="69"/>
      <c r="HG86" s="69"/>
      <c r="HH86" s="69"/>
      <c r="HI86" s="69"/>
      <c r="HJ86" s="69"/>
      <c r="HK86" s="69"/>
      <c r="HL86" s="69"/>
      <c r="HM86" s="69"/>
      <c r="HN86" s="69"/>
      <c r="HO86" s="69"/>
      <c r="HP86" s="69"/>
      <c r="HQ86" s="69"/>
      <c r="HR86" s="69"/>
      <c r="HS86" s="69"/>
      <c r="HT86" s="69"/>
      <c r="HU86" s="69"/>
      <c r="HV86" s="69"/>
      <c r="HW86" s="69"/>
      <c r="HX86" s="69"/>
      <c r="HY86" s="69"/>
      <c r="HZ86" s="69"/>
      <c r="IA86" s="69"/>
      <c r="IB86" s="69"/>
      <c r="IC86" s="69"/>
      <c r="ID86" s="69"/>
      <c r="IE86" s="69"/>
      <c r="IF86" s="69"/>
      <c r="IG86" s="69"/>
      <c r="IH86" s="69"/>
      <c r="II86" s="69"/>
      <c r="IJ86" s="69"/>
      <c r="IK86" s="69"/>
      <c r="IL86" s="69"/>
      <c r="IM86" s="69"/>
      <c r="IN86" s="69"/>
      <c r="IO86" s="69"/>
      <c r="IP86" s="69"/>
      <c r="IQ86" s="69"/>
      <c r="IR86" s="69"/>
      <c r="IS86" s="69"/>
      <c r="IT86" s="69"/>
      <c r="IU86" s="69"/>
      <c r="IV86" s="69"/>
    </row>
    <row r="87" spans="1:256" s="2" customFormat="1" ht="18" customHeight="1">
      <c r="A87" s="153" t="s">
        <v>31</v>
      </c>
      <c r="B87" s="178"/>
      <c r="C87" s="178"/>
      <c r="D87" s="178"/>
      <c r="E87" s="178"/>
      <c r="F87" s="179"/>
      <c r="G87" s="159" t="s">
        <v>32</v>
      </c>
      <c r="H87" s="160"/>
      <c r="I87" s="160"/>
      <c r="J87" s="160"/>
      <c r="K87" s="160"/>
      <c r="L87" s="160"/>
      <c r="M87" s="160"/>
      <c r="N87" s="160"/>
      <c r="O87" s="160"/>
      <c r="P87" s="161"/>
      <c r="Q87" s="149" t="s">
        <v>33</v>
      </c>
      <c r="R87" s="165"/>
      <c r="S87" s="165"/>
      <c r="T87" s="165"/>
      <c r="U87" s="165"/>
      <c r="V87" s="165"/>
      <c r="W87" s="165"/>
      <c r="X87" s="165"/>
      <c r="Y87" s="165"/>
      <c r="Z87" s="150"/>
      <c r="AA87" s="159" t="s">
        <v>34</v>
      </c>
      <c r="AB87" s="160"/>
      <c r="AC87" s="70"/>
      <c r="AD87" s="71"/>
      <c r="AE87" s="72"/>
      <c r="AF87" s="72"/>
      <c r="AG87" s="72"/>
      <c r="AH87" s="72"/>
      <c r="AI87" s="72"/>
      <c r="AJ87" s="72"/>
      <c r="AK87" s="72"/>
      <c r="AL87" s="72"/>
      <c r="AM87" s="72"/>
      <c r="AN87" s="72"/>
      <c r="AO87" s="72"/>
      <c r="AP87" s="72"/>
      <c r="AQ87" s="72"/>
      <c r="AR87" s="72"/>
      <c r="AS87" s="72"/>
      <c r="AT87" s="72"/>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c r="CI87" s="16"/>
      <c r="CJ87" s="16"/>
      <c r="CK87" s="16"/>
      <c r="CL87" s="16"/>
      <c r="CM87" s="16"/>
      <c r="CN87" s="16"/>
      <c r="CO87" s="16"/>
      <c r="CP87" s="16"/>
      <c r="CQ87" s="16"/>
      <c r="CR87" s="16"/>
      <c r="CS87" s="16"/>
      <c r="CT87" s="16"/>
      <c r="CU87" s="16"/>
      <c r="CV87" s="16"/>
      <c r="CW87" s="16"/>
      <c r="CX87" s="16"/>
      <c r="CY87" s="16"/>
      <c r="CZ87" s="16"/>
      <c r="DA87" s="16"/>
      <c r="DB87" s="16"/>
      <c r="DC87" s="16"/>
      <c r="DD87" s="16"/>
      <c r="DE87" s="16"/>
      <c r="DF87" s="16"/>
      <c r="DG87" s="16"/>
      <c r="DH87" s="16"/>
      <c r="DI87" s="16"/>
      <c r="DJ87" s="16"/>
      <c r="DK87" s="16"/>
      <c r="DL87" s="16"/>
      <c r="DM87" s="16"/>
      <c r="DN87" s="16"/>
      <c r="DO87" s="16"/>
      <c r="DP87" s="16"/>
      <c r="DQ87" s="16"/>
      <c r="DR87" s="16"/>
      <c r="DS87" s="16"/>
      <c r="DT87" s="16"/>
      <c r="DU87" s="16"/>
      <c r="DV87" s="16"/>
      <c r="DW87" s="16"/>
      <c r="DX87" s="16"/>
      <c r="DY87" s="16"/>
      <c r="DZ87" s="16"/>
      <c r="EA87" s="16"/>
      <c r="EB87" s="16"/>
      <c r="EC87" s="16"/>
      <c r="ED87" s="16"/>
      <c r="EE87" s="16"/>
      <c r="EF87" s="16"/>
      <c r="EG87" s="16"/>
      <c r="EH87" s="16"/>
      <c r="EI87" s="16"/>
      <c r="EJ87" s="16"/>
      <c r="EK87" s="16"/>
      <c r="EL87" s="16"/>
      <c r="EM87" s="16"/>
      <c r="EN87" s="16"/>
      <c r="EO87" s="16"/>
      <c r="EP87" s="16"/>
      <c r="EQ87" s="16"/>
      <c r="ER87" s="16"/>
      <c r="ES87" s="16"/>
      <c r="ET87" s="16"/>
      <c r="EU87" s="16"/>
      <c r="EV87" s="16"/>
      <c r="EW87" s="16"/>
      <c r="EX87" s="16"/>
      <c r="EY87" s="16"/>
      <c r="EZ87" s="16"/>
      <c r="FA87" s="16"/>
      <c r="FB87" s="16"/>
      <c r="FC87" s="16"/>
      <c r="FD87" s="16"/>
      <c r="FE87" s="16"/>
      <c r="FF87" s="16"/>
      <c r="FG87" s="16"/>
      <c r="FH87" s="16"/>
      <c r="FI87" s="16"/>
      <c r="FJ87" s="16"/>
      <c r="FK87" s="16"/>
      <c r="FL87" s="16"/>
      <c r="FM87" s="16"/>
      <c r="FN87" s="16"/>
      <c r="FO87" s="16"/>
      <c r="FP87" s="16"/>
      <c r="FQ87" s="16"/>
      <c r="FR87" s="16"/>
      <c r="FS87" s="16"/>
      <c r="FT87" s="16"/>
      <c r="FU87" s="16"/>
      <c r="FV87" s="16"/>
      <c r="FW87" s="16"/>
      <c r="FX87" s="16"/>
      <c r="FY87" s="16"/>
      <c r="FZ87" s="16"/>
      <c r="GA87" s="16"/>
      <c r="GB87" s="16"/>
      <c r="GC87" s="16"/>
      <c r="GD87" s="16"/>
      <c r="GE87" s="16"/>
      <c r="GF87" s="16"/>
      <c r="GG87" s="16"/>
      <c r="GH87" s="16"/>
      <c r="GI87" s="16"/>
      <c r="GJ87" s="16"/>
      <c r="GK87" s="16"/>
      <c r="GL87" s="16"/>
      <c r="GM87" s="16"/>
      <c r="GN87" s="16"/>
      <c r="GO87" s="16"/>
      <c r="GP87" s="16"/>
      <c r="GQ87" s="16"/>
      <c r="GR87" s="16"/>
      <c r="GS87" s="16"/>
      <c r="GT87" s="16"/>
      <c r="GU87" s="16"/>
      <c r="GV87" s="16"/>
      <c r="GW87" s="16"/>
      <c r="GX87" s="16"/>
      <c r="GY87" s="16"/>
      <c r="GZ87" s="16"/>
      <c r="HA87" s="16"/>
      <c r="HB87" s="16"/>
      <c r="HC87" s="16"/>
      <c r="HD87" s="16"/>
      <c r="HE87" s="16"/>
      <c r="HF87" s="16"/>
      <c r="HG87" s="16"/>
      <c r="HH87" s="16"/>
      <c r="HI87" s="16"/>
      <c r="HJ87" s="16"/>
      <c r="HK87" s="16"/>
      <c r="HL87" s="16"/>
      <c r="HM87" s="16"/>
      <c r="HN87" s="16"/>
      <c r="HO87" s="16"/>
      <c r="HP87" s="16"/>
      <c r="HQ87" s="16"/>
      <c r="HR87" s="16"/>
      <c r="HS87" s="16"/>
      <c r="HT87" s="16"/>
      <c r="HU87" s="16"/>
      <c r="HV87" s="16"/>
      <c r="HW87" s="16"/>
      <c r="HX87" s="16"/>
      <c r="HY87" s="16"/>
      <c r="HZ87" s="16"/>
      <c r="IA87" s="16"/>
      <c r="IB87" s="16"/>
      <c r="IC87" s="16"/>
      <c r="ID87" s="16"/>
      <c r="IE87" s="16"/>
      <c r="IF87" s="16"/>
      <c r="IG87" s="16"/>
      <c r="IH87" s="16"/>
      <c r="II87" s="16"/>
      <c r="IJ87" s="16"/>
      <c r="IK87" s="16"/>
      <c r="IL87" s="16"/>
      <c r="IM87" s="16"/>
      <c r="IN87" s="16"/>
      <c r="IO87" s="16"/>
      <c r="IP87" s="16"/>
      <c r="IQ87" s="16"/>
      <c r="IR87" s="16"/>
      <c r="IS87" s="16"/>
      <c r="IT87" s="16"/>
      <c r="IU87" s="16"/>
      <c r="IV87" s="16"/>
    </row>
    <row r="88" spans="1:256" s="2" customFormat="1" ht="18" customHeight="1">
      <c r="A88" s="180"/>
      <c r="B88" s="180"/>
      <c r="C88" s="180"/>
      <c r="D88" s="180"/>
      <c r="E88" s="180"/>
      <c r="F88" s="181"/>
      <c r="G88" s="162"/>
      <c r="H88" s="163"/>
      <c r="I88" s="163"/>
      <c r="J88" s="163"/>
      <c r="K88" s="163"/>
      <c r="L88" s="163"/>
      <c r="M88" s="163"/>
      <c r="N88" s="163"/>
      <c r="O88" s="163"/>
      <c r="P88" s="164"/>
      <c r="Q88" s="149" t="s">
        <v>35</v>
      </c>
      <c r="R88" s="165"/>
      <c r="S88" s="165"/>
      <c r="T88" s="165"/>
      <c r="U88" s="165"/>
      <c r="V88" s="150"/>
      <c r="W88" s="159" t="s">
        <v>36</v>
      </c>
      <c r="X88" s="161"/>
      <c r="Y88" s="159" t="s">
        <v>37</v>
      </c>
      <c r="Z88" s="161"/>
      <c r="AA88" s="162"/>
      <c r="AB88" s="163"/>
      <c r="AC88" s="70"/>
      <c r="AD88" s="71"/>
      <c r="AE88" s="72"/>
      <c r="AF88" s="72"/>
      <c r="AG88" s="72"/>
      <c r="AH88" s="72"/>
      <c r="AI88" s="72"/>
      <c r="AJ88" s="72"/>
      <c r="AK88" s="72"/>
      <c r="AL88" s="72"/>
      <c r="AM88" s="72"/>
      <c r="AN88" s="72"/>
      <c r="AO88" s="72"/>
      <c r="AP88" s="72"/>
      <c r="AQ88" s="72"/>
      <c r="AR88" s="72"/>
      <c r="AS88" s="72"/>
      <c r="AT88" s="72"/>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c r="CI88" s="16"/>
      <c r="CJ88" s="16"/>
      <c r="CK88" s="16"/>
      <c r="CL88" s="16"/>
      <c r="CM88" s="16"/>
      <c r="CN88" s="16"/>
      <c r="CO88" s="16"/>
      <c r="CP88" s="16"/>
      <c r="CQ88" s="16"/>
      <c r="CR88" s="16"/>
      <c r="CS88" s="16"/>
      <c r="CT88" s="16"/>
      <c r="CU88" s="16"/>
      <c r="CV88" s="16"/>
      <c r="CW88" s="16"/>
      <c r="CX88" s="16"/>
      <c r="CY88" s="16"/>
      <c r="CZ88" s="16"/>
      <c r="DA88" s="16"/>
      <c r="DB88" s="16"/>
      <c r="DC88" s="16"/>
      <c r="DD88" s="16"/>
      <c r="DE88" s="16"/>
      <c r="DF88" s="16"/>
      <c r="DG88" s="16"/>
      <c r="DH88" s="16"/>
      <c r="DI88" s="16"/>
      <c r="DJ88" s="16"/>
      <c r="DK88" s="16"/>
      <c r="DL88" s="16"/>
      <c r="DM88" s="16"/>
      <c r="DN88" s="16"/>
      <c r="DO88" s="16"/>
      <c r="DP88" s="16"/>
      <c r="DQ88" s="16"/>
      <c r="DR88" s="16"/>
      <c r="DS88" s="16"/>
      <c r="DT88" s="16"/>
      <c r="DU88" s="16"/>
      <c r="DV88" s="16"/>
      <c r="DW88" s="16"/>
      <c r="DX88" s="16"/>
      <c r="DY88" s="16"/>
      <c r="DZ88" s="16"/>
      <c r="EA88" s="16"/>
      <c r="EB88" s="16"/>
      <c r="EC88" s="16"/>
      <c r="ED88" s="16"/>
      <c r="EE88" s="16"/>
      <c r="EF88" s="16"/>
      <c r="EG88" s="16"/>
      <c r="EH88" s="16"/>
      <c r="EI88" s="16"/>
      <c r="EJ88" s="16"/>
      <c r="EK88" s="16"/>
      <c r="EL88" s="16"/>
      <c r="EM88" s="16"/>
      <c r="EN88" s="16"/>
      <c r="EO88" s="16"/>
      <c r="EP88" s="16"/>
      <c r="EQ88" s="16"/>
      <c r="ER88" s="16"/>
      <c r="ES88" s="16"/>
      <c r="ET88" s="16"/>
      <c r="EU88" s="16"/>
      <c r="EV88" s="16"/>
      <c r="EW88" s="16"/>
      <c r="EX88" s="16"/>
      <c r="EY88" s="16"/>
      <c r="EZ88" s="16"/>
      <c r="FA88" s="16"/>
      <c r="FB88" s="16"/>
      <c r="FC88" s="16"/>
      <c r="FD88" s="16"/>
      <c r="FE88" s="16"/>
      <c r="FF88" s="16"/>
      <c r="FG88" s="16"/>
      <c r="FH88" s="16"/>
      <c r="FI88" s="16"/>
      <c r="FJ88" s="16"/>
      <c r="FK88" s="16"/>
      <c r="FL88" s="16"/>
      <c r="FM88" s="16"/>
      <c r="FN88" s="16"/>
      <c r="FO88" s="16"/>
      <c r="FP88" s="16"/>
      <c r="FQ88" s="16"/>
      <c r="FR88" s="16"/>
      <c r="FS88" s="16"/>
      <c r="FT88" s="16"/>
      <c r="FU88" s="16"/>
      <c r="FV88" s="16"/>
      <c r="FW88" s="16"/>
      <c r="FX88" s="16"/>
      <c r="FY88" s="16"/>
      <c r="FZ88" s="16"/>
      <c r="GA88" s="16"/>
      <c r="GB88" s="16"/>
      <c r="GC88" s="16"/>
      <c r="GD88" s="16"/>
      <c r="GE88" s="16"/>
      <c r="GF88" s="16"/>
      <c r="GG88" s="16"/>
      <c r="GH88" s="16"/>
      <c r="GI88" s="16"/>
      <c r="GJ88" s="16"/>
      <c r="GK88" s="16"/>
      <c r="GL88" s="16"/>
      <c r="GM88" s="16"/>
      <c r="GN88" s="16"/>
      <c r="GO88" s="16"/>
      <c r="GP88" s="16"/>
      <c r="GQ88" s="16"/>
      <c r="GR88" s="16"/>
      <c r="GS88" s="16"/>
      <c r="GT88" s="16"/>
      <c r="GU88" s="16"/>
      <c r="GV88" s="16"/>
      <c r="GW88" s="16"/>
      <c r="GX88" s="16"/>
      <c r="GY88" s="16"/>
      <c r="GZ88" s="16"/>
      <c r="HA88" s="16"/>
      <c r="HB88" s="16"/>
      <c r="HC88" s="16"/>
      <c r="HD88" s="16"/>
      <c r="HE88" s="16"/>
      <c r="HF88" s="16"/>
      <c r="HG88" s="16"/>
      <c r="HH88" s="16"/>
      <c r="HI88" s="16"/>
      <c r="HJ88" s="16"/>
      <c r="HK88" s="16"/>
      <c r="HL88" s="16"/>
      <c r="HM88" s="16"/>
      <c r="HN88" s="16"/>
      <c r="HO88" s="16"/>
      <c r="HP88" s="16"/>
      <c r="HQ88" s="16"/>
      <c r="HR88" s="16"/>
      <c r="HS88" s="16"/>
      <c r="HT88" s="16"/>
      <c r="HU88" s="16"/>
      <c r="HV88" s="16"/>
      <c r="HW88" s="16"/>
      <c r="HX88" s="16"/>
      <c r="HY88" s="16"/>
      <c r="HZ88" s="16"/>
      <c r="IA88" s="16"/>
      <c r="IB88" s="16"/>
      <c r="IC88" s="16"/>
      <c r="ID88" s="16"/>
      <c r="IE88" s="16"/>
      <c r="IF88" s="16"/>
      <c r="IG88" s="16"/>
      <c r="IH88" s="16"/>
      <c r="II88" s="16"/>
      <c r="IJ88" s="16"/>
      <c r="IK88" s="16"/>
      <c r="IL88" s="16"/>
      <c r="IM88" s="16"/>
      <c r="IN88" s="16"/>
      <c r="IO88" s="16"/>
      <c r="IP88" s="16"/>
      <c r="IQ88" s="16"/>
      <c r="IR88" s="16"/>
      <c r="IS88" s="16"/>
      <c r="IT88" s="16"/>
      <c r="IU88" s="16"/>
      <c r="IV88" s="16"/>
    </row>
    <row r="89" spans="1:256" s="2" customFormat="1" ht="18" customHeight="1">
      <c r="A89" s="180"/>
      <c r="B89" s="180"/>
      <c r="C89" s="180"/>
      <c r="D89" s="180"/>
      <c r="E89" s="180"/>
      <c r="F89" s="181"/>
      <c r="G89" s="149" t="s">
        <v>38</v>
      </c>
      <c r="H89" s="150"/>
      <c r="I89" s="149" t="s">
        <v>39</v>
      </c>
      <c r="J89" s="150"/>
      <c r="K89" s="149" t="s">
        <v>40</v>
      </c>
      <c r="L89" s="150"/>
      <c r="M89" s="149" t="s">
        <v>41</v>
      </c>
      <c r="N89" s="150"/>
      <c r="O89" s="149" t="s">
        <v>37</v>
      </c>
      <c r="P89" s="150"/>
      <c r="Q89" s="149" t="s">
        <v>42</v>
      </c>
      <c r="R89" s="150"/>
      <c r="S89" s="149" t="s">
        <v>43</v>
      </c>
      <c r="T89" s="150"/>
      <c r="U89" s="149" t="s">
        <v>41</v>
      </c>
      <c r="V89" s="150"/>
      <c r="W89" s="162"/>
      <c r="X89" s="164"/>
      <c r="Y89" s="162"/>
      <c r="Z89" s="164"/>
      <c r="AA89" s="151" t="s">
        <v>44</v>
      </c>
      <c r="AB89" s="143" t="s">
        <v>0</v>
      </c>
      <c r="AC89" s="70"/>
      <c r="AD89" s="71"/>
      <c r="AE89" s="1"/>
      <c r="AF89" s="1"/>
      <c r="AG89" s="1"/>
      <c r="AH89" s="1"/>
      <c r="AI89" s="1"/>
      <c r="AJ89" s="1"/>
      <c r="AK89" s="1"/>
      <c r="AL89" s="1"/>
      <c r="AM89" s="1"/>
      <c r="AN89" s="1"/>
      <c r="AO89" s="1"/>
      <c r="AP89" s="1"/>
      <c r="AQ89" s="1"/>
      <c r="AR89" s="1"/>
      <c r="AS89" s="1"/>
      <c r="AT89" s="1"/>
    </row>
    <row r="90" spans="1:256" s="75" customFormat="1" ht="18" customHeight="1">
      <c r="A90" s="182"/>
      <c r="B90" s="182"/>
      <c r="C90" s="182"/>
      <c r="D90" s="182"/>
      <c r="E90" s="182"/>
      <c r="F90" s="183"/>
      <c r="G90" s="73" t="s">
        <v>45</v>
      </c>
      <c r="H90" s="74" t="s">
        <v>0</v>
      </c>
      <c r="I90" s="73" t="s">
        <v>45</v>
      </c>
      <c r="J90" s="74" t="s">
        <v>0</v>
      </c>
      <c r="K90" s="73" t="s">
        <v>45</v>
      </c>
      <c r="L90" s="74" t="s">
        <v>0</v>
      </c>
      <c r="M90" s="73" t="s">
        <v>45</v>
      </c>
      <c r="N90" s="74" t="s">
        <v>0</v>
      </c>
      <c r="O90" s="73" t="s">
        <v>45</v>
      </c>
      <c r="P90" s="74" t="s">
        <v>0</v>
      </c>
      <c r="Q90" s="73" t="s">
        <v>45</v>
      </c>
      <c r="R90" s="74" t="s">
        <v>0</v>
      </c>
      <c r="S90" s="73" t="s">
        <v>45</v>
      </c>
      <c r="T90" s="74" t="s">
        <v>0</v>
      </c>
      <c r="U90" s="73" t="s">
        <v>45</v>
      </c>
      <c r="V90" s="74" t="s">
        <v>0</v>
      </c>
      <c r="W90" s="73" t="s">
        <v>45</v>
      </c>
      <c r="X90" s="74" t="s">
        <v>0</v>
      </c>
      <c r="Y90" s="73" t="s">
        <v>45</v>
      </c>
      <c r="Z90" s="74" t="s">
        <v>0</v>
      </c>
      <c r="AA90" s="152"/>
      <c r="AB90" s="144"/>
      <c r="AD90" s="76" t="s">
        <v>59</v>
      </c>
      <c r="AE90" s="72"/>
      <c r="AF90" s="76" t="s">
        <v>59</v>
      </c>
      <c r="AG90" s="76" t="s">
        <v>60</v>
      </c>
      <c r="AH90" s="72"/>
      <c r="AI90" s="72"/>
      <c r="AJ90" s="72"/>
      <c r="AK90" s="72"/>
      <c r="AL90" s="72"/>
      <c r="AM90" s="72"/>
      <c r="AN90" s="72"/>
      <c r="AO90" s="72"/>
      <c r="AP90" s="72"/>
      <c r="AQ90" s="72"/>
      <c r="AR90" s="72"/>
      <c r="AS90" s="72"/>
      <c r="AT90" s="72"/>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c r="CI90" s="16"/>
      <c r="CJ90" s="16"/>
      <c r="CK90" s="16"/>
      <c r="CL90" s="16"/>
      <c r="CM90" s="16"/>
      <c r="CN90" s="16"/>
      <c r="CO90" s="16"/>
      <c r="CP90" s="16"/>
      <c r="CQ90" s="16"/>
      <c r="CR90" s="16"/>
      <c r="CS90" s="16"/>
      <c r="CT90" s="16"/>
      <c r="CU90" s="16"/>
      <c r="CV90" s="16"/>
      <c r="CW90" s="16"/>
      <c r="CX90" s="16"/>
      <c r="CY90" s="16"/>
      <c r="CZ90" s="16"/>
      <c r="DA90" s="16"/>
      <c r="DB90" s="16"/>
      <c r="DC90" s="16"/>
      <c r="DD90" s="16"/>
      <c r="DE90" s="16"/>
      <c r="DF90" s="16"/>
      <c r="DG90" s="16"/>
      <c r="DH90" s="16"/>
      <c r="DI90" s="16"/>
      <c r="DJ90" s="16"/>
      <c r="DK90" s="16"/>
      <c r="DL90" s="16"/>
      <c r="DM90" s="16"/>
      <c r="DN90" s="16"/>
      <c r="DO90" s="16"/>
      <c r="DP90" s="16"/>
      <c r="DQ90" s="16"/>
      <c r="DR90" s="16"/>
      <c r="DS90" s="16"/>
      <c r="DT90" s="16"/>
      <c r="DU90" s="16"/>
      <c r="DV90" s="16"/>
      <c r="DW90" s="16"/>
      <c r="DX90" s="16"/>
      <c r="DY90" s="16"/>
      <c r="DZ90" s="16"/>
      <c r="EA90" s="16"/>
      <c r="EB90" s="16"/>
      <c r="EC90" s="16"/>
      <c r="ED90" s="16"/>
      <c r="EE90" s="16"/>
      <c r="EF90" s="16"/>
      <c r="EG90" s="16"/>
      <c r="EH90" s="16"/>
      <c r="EI90" s="16"/>
      <c r="EJ90" s="16"/>
      <c r="EK90" s="16"/>
      <c r="EL90" s="16"/>
      <c r="EM90" s="16"/>
      <c r="EN90" s="16"/>
      <c r="EO90" s="16"/>
      <c r="EP90" s="16"/>
      <c r="EQ90" s="16"/>
      <c r="ER90" s="16"/>
      <c r="ES90" s="16"/>
      <c r="ET90" s="16"/>
      <c r="EU90" s="16"/>
      <c r="EV90" s="16"/>
      <c r="EW90" s="16"/>
      <c r="EX90" s="16"/>
      <c r="EY90" s="16"/>
      <c r="EZ90" s="16"/>
      <c r="FA90" s="16"/>
      <c r="FB90" s="16"/>
      <c r="FC90" s="16"/>
      <c r="FD90" s="16"/>
      <c r="FE90" s="16"/>
      <c r="FF90" s="16"/>
      <c r="FG90" s="16"/>
      <c r="FH90" s="16"/>
      <c r="FI90" s="16"/>
      <c r="FJ90" s="16"/>
      <c r="FK90" s="16"/>
      <c r="FL90" s="16"/>
      <c r="FM90" s="16"/>
      <c r="FN90" s="16"/>
      <c r="FO90" s="16"/>
      <c r="FP90" s="16"/>
      <c r="FQ90" s="16"/>
      <c r="FR90" s="16"/>
      <c r="FS90" s="16"/>
      <c r="FT90" s="16"/>
      <c r="FU90" s="16"/>
      <c r="FV90" s="16"/>
      <c r="FW90" s="16"/>
      <c r="FX90" s="16"/>
      <c r="FY90" s="16"/>
      <c r="FZ90" s="16"/>
      <c r="GA90" s="16"/>
      <c r="GB90" s="16"/>
      <c r="GC90" s="16"/>
      <c r="GD90" s="16"/>
      <c r="GE90" s="16"/>
      <c r="GF90" s="16"/>
      <c r="GG90" s="16"/>
      <c r="GH90" s="16"/>
      <c r="GI90" s="16"/>
      <c r="GJ90" s="16"/>
      <c r="GK90" s="16"/>
      <c r="GL90" s="16"/>
      <c r="GM90" s="16"/>
      <c r="GN90" s="16"/>
      <c r="GO90" s="16"/>
      <c r="GP90" s="16"/>
      <c r="GQ90" s="16"/>
      <c r="GR90" s="16"/>
      <c r="GS90" s="16"/>
      <c r="GT90" s="16"/>
      <c r="GU90" s="16"/>
      <c r="GV90" s="16"/>
      <c r="GW90" s="16"/>
      <c r="GX90" s="16"/>
      <c r="GY90" s="16"/>
      <c r="GZ90" s="16"/>
      <c r="HA90" s="16"/>
      <c r="HB90" s="16"/>
      <c r="HC90" s="16"/>
      <c r="HD90" s="16"/>
      <c r="HE90" s="16"/>
      <c r="HF90" s="16"/>
      <c r="HG90" s="16"/>
      <c r="HH90" s="16"/>
      <c r="HI90" s="16"/>
      <c r="HJ90" s="16"/>
      <c r="HK90" s="16"/>
      <c r="HL90" s="16"/>
      <c r="HM90" s="16"/>
      <c r="HN90" s="16"/>
      <c r="HO90" s="16"/>
      <c r="HP90" s="16"/>
      <c r="HQ90" s="16"/>
      <c r="HR90" s="16"/>
      <c r="HS90" s="16"/>
      <c r="HT90" s="16"/>
      <c r="HU90" s="16"/>
      <c r="HV90" s="16"/>
      <c r="HW90" s="16"/>
      <c r="HX90" s="16"/>
      <c r="HY90" s="16"/>
      <c r="HZ90" s="16"/>
      <c r="IA90" s="16"/>
      <c r="IB90" s="16"/>
      <c r="IC90" s="16"/>
      <c r="ID90" s="16"/>
      <c r="IE90" s="16"/>
      <c r="IF90" s="16"/>
      <c r="IG90" s="16"/>
      <c r="IH90" s="16"/>
      <c r="II90" s="16"/>
      <c r="IJ90" s="16"/>
      <c r="IK90" s="16"/>
      <c r="IL90" s="16"/>
      <c r="IM90" s="16"/>
      <c r="IN90" s="16"/>
      <c r="IO90" s="16"/>
      <c r="IP90" s="16"/>
      <c r="IQ90" s="16"/>
      <c r="IR90" s="16"/>
      <c r="IS90" s="16"/>
      <c r="IT90" s="16"/>
      <c r="IU90" s="16"/>
      <c r="IV90" s="16"/>
    </row>
    <row r="91" spans="1:256" s="75" customFormat="1" ht="6.9" customHeight="1">
      <c r="A91" s="94"/>
      <c r="B91" s="94"/>
      <c r="C91" s="94"/>
      <c r="D91" s="94"/>
      <c r="E91" s="94"/>
      <c r="F91" s="94"/>
      <c r="G91" s="79"/>
      <c r="H91" s="78"/>
      <c r="I91" s="79"/>
      <c r="J91" s="78"/>
      <c r="K91" s="79"/>
      <c r="L91" s="78"/>
      <c r="M91" s="79"/>
      <c r="N91" s="78"/>
      <c r="O91" s="79"/>
      <c r="P91" s="78"/>
      <c r="Q91" s="79"/>
      <c r="R91" s="78"/>
      <c r="S91" s="79"/>
      <c r="T91" s="78"/>
      <c r="U91" s="79"/>
      <c r="V91" s="78"/>
      <c r="W91" s="79"/>
      <c r="X91" s="78"/>
      <c r="Y91" s="79"/>
      <c r="Z91" s="78"/>
      <c r="AA91" s="79"/>
      <c r="AB91" s="78"/>
      <c r="AD91" s="76"/>
      <c r="AE91" s="72"/>
      <c r="AF91" s="76"/>
      <c r="AG91" s="76"/>
      <c r="AH91" s="72"/>
      <c r="AI91" s="72"/>
      <c r="AJ91" s="72"/>
      <c r="AK91" s="72"/>
      <c r="AL91" s="72"/>
      <c r="AM91" s="72"/>
      <c r="AN91" s="72"/>
      <c r="AO91" s="72"/>
      <c r="AP91" s="72"/>
      <c r="AQ91" s="72"/>
      <c r="AR91" s="72"/>
      <c r="AS91" s="72"/>
      <c r="AT91" s="72"/>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c r="CI91" s="16"/>
      <c r="CJ91" s="16"/>
      <c r="CK91" s="16"/>
      <c r="CL91" s="16"/>
      <c r="CM91" s="16"/>
      <c r="CN91" s="16"/>
      <c r="CO91" s="16"/>
      <c r="CP91" s="16"/>
      <c r="CQ91" s="16"/>
      <c r="CR91" s="16"/>
      <c r="CS91" s="16"/>
      <c r="CT91" s="16"/>
      <c r="CU91" s="16"/>
      <c r="CV91" s="16"/>
      <c r="CW91" s="16"/>
      <c r="CX91" s="16"/>
      <c r="CY91" s="16"/>
      <c r="CZ91" s="16"/>
      <c r="DA91" s="16"/>
      <c r="DB91" s="16"/>
      <c r="DC91" s="16"/>
      <c r="DD91" s="16"/>
      <c r="DE91" s="16"/>
      <c r="DF91" s="16"/>
      <c r="DG91" s="16"/>
      <c r="DH91" s="16"/>
      <c r="DI91" s="16"/>
      <c r="DJ91" s="16"/>
      <c r="DK91" s="16"/>
      <c r="DL91" s="16"/>
      <c r="DM91" s="16"/>
      <c r="DN91" s="16"/>
      <c r="DO91" s="16"/>
      <c r="DP91" s="16"/>
      <c r="DQ91" s="16"/>
      <c r="DR91" s="16"/>
      <c r="DS91" s="16"/>
      <c r="DT91" s="16"/>
      <c r="DU91" s="16"/>
      <c r="DV91" s="16"/>
      <c r="DW91" s="16"/>
      <c r="DX91" s="16"/>
      <c r="DY91" s="16"/>
      <c r="DZ91" s="16"/>
      <c r="EA91" s="16"/>
      <c r="EB91" s="16"/>
      <c r="EC91" s="16"/>
      <c r="ED91" s="16"/>
      <c r="EE91" s="16"/>
      <c r="EF91" s="16"/>
      <c r="EG91" s="16"/>
      <c r="EH91" s="16"/>
      <c r="EI91" s="16"/>
      <c r="EJ91" s="16"/>
      <c r="EK91" s="16"/>
      <c r="EL91" s="16"/>
      <c r="EM91" s="16"/>
      <c r="EN91" s="16"/>
      <c r="EO91" s="16"/>
      <c r="EP91" s="16"/>
      <c r="EQ91" s="16"/>
      <c r="ER91" s="16"/>
      <c r="ES91" s="16"/>
      <c r="ET91" s="16"/>
      <c r="EU91" s="16"/>
      <c r="EV91" s="16"/>
      <c r="EW91" s="16"/>
      <c r="EX91" s="16"/>
      <c r="EY91" s="16"/>
      <c r="EZ91" s="16"/>
      <c r="FA91" s="16"/>
      <c r="FB91" s="16"/>
      <c r="FC91" s="16"/>
      <c r="FD91" s="16"/>
      <c r="FE91" s="16"/>
      <c r="FF91" s="16"/>
      <c r="FG91" s="16"/>
      <c r="FH91" s="16"/>
      <c r="FI91" s="16"/>
      <c r="FJ91" s="16"/>
      <c r="FK91" s="16"/>
      <c r="FL91" s="16"/>
      <c r="FM91" s="16"/>
      <c r="FN91" s="16"/>
      <c r="FO91" s="16"/>
      <c r="FP91" s="16"/>
      <c r="FQ91" s="16"/>
      <c r="FR91" s="16"/>
      <c r="FS91" s="16"/>
      <c r="FT91" s="16"/>
      <c r="FU91" s="16"/>
      <c r="FV91" s="16"/>
      <c r="FW91" s="16"/>
      <c r="FX91" s="16"/>
      <c r="FY91" s="16"/>
      <c r="FZ91" s="16"/>
      <c r="GA91" s="16"/>
      <c r="GB91" s="16"/>
      <c r="GC91" s="16"/>
      <c r="GD91" s="16"/>
      <c r="GE91" s="16"/>
      <c r="GF91" s="16"/>
      <c r="GG91" s="16"/>
      <c r="GH91" s="16"/>
      <c r="GI91" s="16"/>
      <c r="GJ91" s="16"/>
      <c r="GK91" s="16"/>
      <c r="GL91" s="16"/>
      <c r="GM91" s="16"/>
      <c r="GN91" s="16"/>
      <c r="GO91" s="16"/>
      <c r="GP91" s="16"/>
      <c r="GQ91" s="16"/>
      <c r="GR91" s="16"/>
      <c r="GS91" s="16"/>
      <c r="GT91" s="16"/>
      <c r="GU91" s="16"/>
      <c r="GV91" s="16"/>
      <c r="GW91" s="16"/>
      <c r="GX91" s="16"/>
      <c r="GY91" s="16"/>
      <c r="GZ91" s="16"/>
      <c r="HA91" s="16"/>
      <c r="HB91" s="16"/>
      <c r="HC91" s="16"/>
      <c r="HD91" s="16"/>
      <c r="HE91" s="16"/>
      <c r="HF91" s="16"/>
      <c r="HG91" s="16"/>
      <c r="HH91" s="16"/>
      <c r="HI91" s="16"/>
      <c r="HJ91" s="16"/>
      <c r="HK91" s="16"/>
      <c r="HL91" s="16"/>
      <c r="HM91" s="16"/>
      <c r="HN91" s="16"/>
      <c r="HO91" s="16"/>
      <c r="HP91" s="16"/>
      <c r="HQ91" s="16"/>
      <c r="HR91" s="16"/>
      <c r="HS91" s="16"/>
      <c r="HT91" s="16"/>
      <c r="HU91" s="16"/>
      <c r="HV91" s="16"/>
      <c r="HW91" s="16"/>
      <c r="HX91" s="16"/>
      <c r="HY91" s="16"/>
      <c r="HZ91" s="16"/>
      <c r="IA91" s="16"/>
      <c r="IB91" s="16"/>
      <c r="IC91" s="16"/>
      <c r="ID91" s="16"/>
      <c r="IE91" s="16"/>
      <c r="IF91" s="16"/>
      <c r="IG91" s="16"/>
      <c r="IH91" s="16"/>
      <c r="II91" s="16"/>
      <c r="IJ91" s="16"/>
      <c r="IK91" s="16"/>
      <c r="IL91" s="16"/>
      <c r="IM91" s="16"/>
      <c r="IN91" s="16"/>
      <c r="IO91" s="16"/>
      <c r="IP91" s="16"/>
      <c r="IQ91" s="16"/>
      <c r="IR91" s="16"/>
      <c r="IS91" s="16"/>
      <c r="IT91" s="16"/>
      <c r="IU91" s="16"/>
      <c r="IV91" s="16"/>
    </row>
    <row r="92" spans="1:256" s="75" customFormat="1" ht="32.4" customHeight="1">
      <c r="A92" s="5"/>
      <c r="B92" s="5"/>
      <c r="C92" s="5"/>
      <c r="D92" s="5" t="s">
        <v>2</v>
      </c>
      <c r="E92" s="170" t="s">
        <v>93</v>
      </c>
      <c r="F92" s="171"/>
      <c r="G92" s="36"/>
      <c r="H92" s="42"/>
      <c r="I92" s="36"/>
      <c r="J92" s="42"/>
      <c r="K92" s="11">
        <v>69000</v>
      </c>
      <c r="L92" s="42">
        <v>41.04</v>
      </c>
      <c r="M92" s="11">
        <v>1000</v>
      </c>
      <c r="N92" s="42">
        <v>0.59</v>
      </c>
      <c r="O92" s="11">
        <v>70000</v>
      </c>
      <c r="P92" s="42">
        <v>41.63</v>
      </c>
      <c r="Q92" s="11">
        <v>22143</v>
      </c>
      <c r="R92" s="42">
        <v>13.17</v>
      </c>
      <c r="S92" s="11">
        <v>68000</v>
      </c>
      <c r="T92" s="42">
        <v>40.44</v>
      </c>
      <c r="U92" s="11">
        <v>8000</v>
      </c>
      <c r="V92" s="42">
        <v>4.76</v>
      </c>
      <c r="W92" s="36"/>
      <c r="X92" s="42"/>
      <c r="Y92" s="11">
        <v>98143</v>
      </c>
      <c r="Z92" s="42">
        <v>58.37</v>
      </c>
      <c r="AA92" s="11">
        <v>168143</v>
      </c>
      <c r="AB92" s="50">
        <v>100</v>
      </c>
      <c r="AC92" s="80">
        <f t="shared" ref="AC92:AC94" si="83">H92+J92+L92+N92</f>
        <v>41.63</v>
      </c>
      <c r="AD92" s="81">
        <f t="shared" ref="AD92:AD94" si="84">P92-AC92</f>
        <v>0</v>
      </c>
      <c r="AE92" s="80">
        <f t="shared" ref="AE92:AE94" si="85">R92+T92+V92+X92</f>
        <v>58.37</v>
      </c>
      <c r="AF92" s="81">
        <f t="shared" ref="AF92:AF94" si="86">AE92-Z92</f>
        <v>0</v>
      </c>
      <c r="AG92" s="80">
        <f t="shared" ref="AG92:AG94" si="87">P92+Z92-AB92</f>
        <v>0</v>
      </c>
      <c r="AH92" s="82">
        <f t="shared" ref="AH92:AH94" si="88">G92+I92+K92+M92-O92</f>
        <v>0</v>
      </c>
      <c r="AI92" s="82">
        <f t="shared" ref="AI92:AI94" si="89">Q92+S92+U92+W92-Y92</f>
        <v>0</v>
      </c>
      <c r="AJ92" s="83">
        <f t="shared" ref="AJ92:AJ94" si="90">O92+Y92-AA92</f>
        <v>0</v>
      </c>
      <c r="AK92" s="84">
        <f t="shared" ref="AK92:AK94" si="91">G92/AA92</f>
        <v>0</v>
      </c>
      <c r="AL92" s="84">
        <f t="shared" ref="AL92:AL94" si="92">I92/AA92</f>
        <v>0</v>
      </c>
      <c r="AM92" s="84">
        <f t="shared" ref="AM92:AM94" si="93">K92/AA92</f>
        <v>0.41036498694563556</v>
      </c>
      <c r="AN92" s="84">
        <f t="shared" ref="AN92:AN94" si="94">M92/AA92</f>
        <v>5.9473186513860224E-3</v>
      </c>
      <c r="AO92" s="72"/>
      <c r="AP92" s="72"/>
      <c r="AQ92" s="72"/>
      <c r="AR92" s="72"/>
      <c r="AS92" s="72"/>
      <c r="AT92" s="72"/>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c r="CI92" s="16"/>
      <c r="CJ92" s="16"/>
      <c r="CK92" s="16"/>
      <c r="CL92" s="16"/>
      <c r="CM92" s="16"/>
      <c r="CN92" s="16"/>
      <c r="CO92" s="16"/>
      <c r="CP92" s="16"/>
      <c r="CQ92" s="16"/>
      <c r="CR92" s="16"/>
      <c r="CS92" s="16"/>
      <c r="CT92" s="16"/>
      <c r="CU92" s="16"/>
      <c r="CV92" s="16"/>
      <c r="CW92" s="16"/>
      <c r="CX92" s="16"/>
      <c r="CY92" s="16"/>
      <c r="CZ92" s="16"/>
      <c r="DA92" s="16"/>
      <c r="DB92" s="16"/>
      <c r="DC92" s="16"/>
      <c r="DD92" s="16"/>
      <c r="DE92" s="16"/>
      <c r="DF92" s="16"/>
      <c r="DG92" s="16"/>
      <c r="DH92" s="16"/>
      <c r="DI92" s="16"/>
      <c r="DJ92" s="16"/>
      <c r="DK92" s="16"/>
      <c r="DL92" s="16"/>
      <c r="DM92" s="16"/>
      <c r="DN92" s="16"/>
      <c r="DO92" s="16"/>
      <c r="DP92" s="16"/>
      <c r="DQ92" s="16"/>
      <c r="DR92" s="16"/>
      <c r="DS92" s="16"/>
      <c r="DT92" s="16"/>
      <c r="DU92" s="16"/>
      <c r="DV92" s="16"/>
      <c r="DW92" s="16"/>
      <c r="DX92" s="16"/>
      <c r="DY92" s="16"/>
      <c r="DZ92" s="16"/>
      <c r="EA92" s="16"/>
      <c r="EB92" s="16"/>
      <c r="EC92" s="16"/>
      <c r="ED92" s="16"/>
      <c r="EE92" s="16"/>
      <c r="EF92" s="16"/>
      <c r="EG92" s="16"/>
      <c r="EH92" s="16"/>
      <c r="EI92" s="16"/>
      <c r="EJ92" s="16"/>
      <c r="EK92" s="16"/>
      <c r="EL92" s="16"/>
      <c r="EM92" s="16"/>
      <c r="EN92" s="16"/>
      <c r="EO92" s="16"/>
      <c r="EP92" s="16"/>
      <c r="EQ92" s="16"/>
      <c r="ER92" s="16"/>
      <c r="ES92" s="16"/>
      <c r="ET92" s="16"/>
      <c r="EU92" s="16"/>
      <c r="EV92" s="16"/>
      <c r="EW92" s="16"/>
      <c r="EX92" s="16"/>
      <c r="EY92" s="16"/>
      <c r="EZ92" s="16"/>
      <c r="FA92" s="16"/>
      <c r="FB92" s="16"/>
      <c r="FC92" s="16"/>
      <c r="FD92" s="16"/>
      <c r="FE92" s="16"/>
      <c r="FF92" s="16"/>
      <c r="FG92" s="16"/>
      <c r="FH92" s="16"/>
      <c r="FI92" s="16"/>
      <c r="FJ92" s="16"/>
      <c r="FK92" s="16"/>
      <c r="FL92" s="16"/>
      <c r="FM92" s="16"/>
      <c r="FN92" s="16"/>
      <c r="FO92" s="16"/>
      <c r="FP92" s="16"/>
      <c r="FQ92" s="16"/>
      <c r="FR92" s="16"/>
      <c r="FS92" s="16"/>
      <c r="FT92" s="16"/>
      <c r="FU92" s="16"/>
      <c r="FV92" s="16"/>
      <c r="FW92" s="16"/>
      <c r="FX92" s="16"/>
      <c r="FY92" s="16"/>
      <c r="FZ92" s="16"/>
      <c r="GA92" s="16"/>
      <c r="GB92" s="16"/>
      <c r="GC92" s="16"/>
      <c r="GD92" s="16"/>
      <c r="GE92" s="16"/>
      <c r="GF92" s="16"/>
      <c r="GG92" s="16"/>
      <c r="GH92" s="16"/>
      <c r="GI92" s="16"/>
      <c r="GJ92" s="16"/>
      <c r="GK92" s="16"/>
      <c r="GL92" s="16"/>
      <c r="GM92" s="16"/>
      <c r="GN92" s="16"/>
      <c r="GO92" s="16"/>
      <c r="GP92" s="16"/>
      <c r="GQ92" s="16"/>
      <c r="GR92" s="16"/>
      <c r="GS92" s="16"/>
      <c r="GT92" s="16"/>
      <c r="GU92" s="16"/>
      <c r="GV92" s="16"/>
      <c r="GW92" s="16"/>
      <c r="GX92" s="16"/>
      <c r="GY92" s="16"/>
      <c r="GZ92" s="16"/>
      <c r="HA92" s="16"/>
      <c r="HB92" s="16"/>
      <c r="HC92" s="16"/>
      <c r="HD92" s="16"/>
      <c r="HE92" s="16"/>
      <c r="HF92" s="16"/>
      <c r="HG92" s="16"/>
      <c r="HH92" s="16"/>
      <c r="HI92" s="16"/>
      <c r="HJ92" s="16"/>
      <c r="HK92" s="16"/>
      <c r="HL92" s="16"/>
      <c r="HM92" s="16"/>
      <c r="HN92" s="16"/>
      <c r="HO92" s="16"/>
      <c r="HP92" s="16"/>
      <c r="HQ92" s="16"/>
      <c r="HR92" s="16"/>
      <c r="HS92" s="16"/>
      <c r="HT92" s="16"/>
      <c r="HU92" s="16"/>
      <c r="HV92" s="16"/>
      <c r="HW92" s="16"/>
      <c r="HX92" s="16"/>
      <c r="HY92" s="16"/>
      <c r="HZ92" s="16"/>
      <c r="IA92" s="16"/>
      <c r="IB92" s="16"/>
      <c r="IC92" s="16"/>
      <c r="ID92" s="16"/>
      <c r="IE92" s="16"/>
      <c r="IF92" s="16"/>
      <c r="IG92" s="16"/>
      <c r="IH92" s="16"/>
      <c r="II92" s="16"/>
      <c r="IJ92" s="16"/>
      <c r="IK92" s="16"/>
      <c r="IL92" s="16"/>
      <c r="IM92" s="16"/>
      <c r="IN92" s="16"/>
      <c r="IO92" s="16"/>
      <c r="IP92" s="16"/>
      <c r="IQ92" s="16"/>
      <c r="IR92" s="16"/>
      <c r="IS92" s="16"/>
      <c r="IT92" s="16"/>
      <c r="IU92" s="16"/>
      <c r="IV92" s="16"/>
    </row>
    <row r="93" spans="1:256" s="75" customFormat="1" ht="34.799999999999997" customHeight="1">
      <c r="A93" s="5"/>
      <c r="B93" s="5"/>
      <c r="C93" s="5"/>
      <c r="D93" s="5" t="s">
        <v>3</v>
      </c>
      <c r="E93" s="170" t="s">
        <v>94</v>
      </c>
      <c r="F93" s="171"/>
      <c r="G93" s="36"/>
      <c r="H93" s="42"/>
      <c r="I93" s="36"/>
      <c r="J93" s="42"/>
      <c r="K93" s="11">
        <v>60000</v>
      </c>
      <c r="L93" s="42">
        <v>40.96</v>
      </c>
      <c r="M93" s="11">
        <v>1000</v>
      </c>
      <c r="N93" s="42">
        <v>0.68</v>
      </c>
      <c r="O93" s="11">
        <v>61000</v>
      </c>
      <c r="P93" s="42">
        <v>41.64</v>
      </c>
      <c r="Q93" s="11">
        <v>19508</v>
      </c>
      <c r="R93" s="42">
        <v>13.31</v>
      </c>
      <c r="S93" s="11">
        <v>59000</v>
      </c>
      <c r="T93" s="42">
        <v>40.270000000000003</v>
      </c>
      <c r="U93" s="11">
        <v>7000</v>
      </c>
      <c r="V93" s="42">
        <v>4.78</v>
      </c>
      <c r="W93" s="36"/>
      <c r="X93" s="42"/>
      <c r="Y93" s="11">
        <v>85508</v>
      </c>
      <c r="Z93" s="42">
        <v>58.36</v>
      </c>
      <c r="AA93" s="11">
        <v>146508</v>
      </c>
      <c r="AB93" s="50">
        <v>100</v>
      </c>
      <c r="AC93" s="80">
        <f t="shared" si="83"/>
        <v>41.64</v>
      </c>
      <c r="AD93" s="81">
        <f t="shared" si="84"/>
        <v>0</v>
      </c>
      <c r="AE93" s="80">
        <f t="shared" si="85"/>
        <v>58.360000000000007</v>
      </c>
      <c r="AF93" s="81">
        <f t="shared" si="86"/>
        <v>0</v>
      </c>
      <c r="AG93" s="80">
        <f t="shared" si="87"/>
        <v>0</v>
      </c>
      <c r="AH93" s="82">
        <f t="shared" si="88"/>
        <v>0</v>
      </c>
      <c r="AI93" s="82">
        <f t="shared" si="89"/>
        <v>0</v>
      </c>
      <c r="AJ93" s="83">
        <f t="shared" si="90"/>
        <v>0</v>
      </c>
      <c r="AK93" s="84">
        <f t="shared" si="91"/>
        <v>0</v>
      </c>
      <c r="AL93" s="84">
        <f t="shared" si="92"/>
        <v>0</v>
      </c>
      <c r="AM93" s="84">
        <f t="shared" si="93"/>
        <v>0.4095339503644852</v>
      </c>
      <c r="AN93" s="84">
        <f t="shared" si="94"/>
        <v>6.8255658394080869E-3</v>
      </c>
      <c r="AO93" s="72"/>
      <c r="AP93" s="72"/>
      <c r="AQ93" s="72"/>
      <c r="AR93" s="72"/>
      <c r="AS93" s="72"/>
      <c r="AT93" s="72"/>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c r="CI93" s="16"/>
      <c r="CJ93" s="16"/>
      <c r="CK93" s="16"/>
      <c r="CL93" s="16"/>
      <c r="CM93" s="16"/>
      <c r="CN93" s="16"/>
      <c r="CO93" s="16"/>
      <c r="CP93" s="16"/>
      <c r="CQ93" s="16"/>
      <c r="CR93" s="16"/>
      <c r="CS93" s="16"/>
      <c r="CT93" s="16"/>
      <c r="CU93" s="16"/>
      <c r="CV93" s="16"/>
      <c r="CW93" s="16"/>
      <c r="CX93" s="16"/>
      <c r="CY93" s="16"/>
      <c r="CZ93" s="16"/>
      <c r="DA93" s="16"/>
      <c r="DB93" s="16"/>
      <c r="DC93" s="16"/>
      <c r="DD93" s="16"/>
      <c r="DE93" s="16"/>
      <c r="DF93" s="16"/>
      <c r="DG93" s="16"/>
      <c r="DH93" s="16"/>
      <c r="DI93" s="16"/>
      <c r="DJ93" s="16"/>
      <c r="DK93" s="16"/>
      <c r="DL93" s="16"/>
      <c r="DM93" s="16"/>
      <c r="DN93" s="16"/>
      <c r="DO93" s="16"/>
      <c r="DP93" s="16"/>
      <c r="DQ93" s="16"/>
      <c r="DR93" s="16"/>
      <c r="DS93" s="16"/>
      <c r="DT93" s="16"/>
      <c r="DU93" s="16"/>
      <c r="DV93" s="16"/>
      <c r="DW93" s="16"/>
      <c r="DX93" s="16"/>
      <c r="DY93" s="16"/>
      <c r="DZ93" s="16"/>
      <c r="EA93" s="16"/>
      <c r="EB93" s="16"/>
      <c r="EC93" s="16"/>
      <c r="ED93" s="16"/>
      <c r="EE93" s="16"/>
      <c r="EF93" s="16"/>
      <c r="EG93" s="16"/>
      <c r="EH93" s="16"/>
      <c r="EI93" s="16"/>
      <c r="EJ93" s="16"/>
      <c r="EK93" s="16"/>
      <c r="EL93" s="16"/>
      <c r="EM93" s="16"/>
      <c r="EN93" s="16"/>
      <c r="EO93" s="16"/>
      <c r="EP93" s="16"/>
      <c r="EQ93" s="16"/>
      <c r="ER93" s="16"/>
      <c r="ES93" s="16"/>
      <c r="ET93" s="16"/>
      <c r="EU93" s="16"/>
      <c r="EV93" s="16"/>
      <c r="EW93" s="16"/>
      <c r="EX93" s="16"/>
      <c r="EY93" s="16"/>
      <c r="EZ93" s="16"/>
      <c r="FA93" s="16"/>
      <c r="FB93" s="16"/>
      <c r="FC93" s="16"/>
      <c r="FD93" s="16"/>
      <c r="FE93" s="16"/>
      <c r="FF93" s="16"/>
      <c r="FG93" s="16"/>
      <c r="FH93" s="16"/>
      <c r="FI93" s="16"/>
      <c r="FJ93" s="16"/>
      <c r="FK93" s="16"/>
      <c r="FL93" s="16"/>
      <c r="FM93" s="16"/>
      <c r="FN93" s="16"/>
      <c r="FO93" s="16"/>
      <c r="FP93" s="16"/>
      <c r="FQ93" s="16"/>
      <c r="FR93" s="16"/>
      <c r="FS93" s="16"/>
      <c r="FT93" s="16"/>
      <c r="FU93" s="16"/>
      <c r="FV93" s="16"/>
      <c r="FW93" s="16"/>
      <c r="FX93" s="16"/>
      <c r="FY93" s="16"/>
      <c r="FZ93" s="16"/>
      <c r="GA93" s="16"/>
      <c r="GB93" s="16"/>
      <c r="GC93" s="16"/>
      <c r="GD93" s="16"/>
      <c r="GE93" s="16"/>
      <c r="GF93" s="16"/>
      <c r="GG93" s="16"/>
      <c r="GH93" s="16"/>
      <c r="GI93" s="16"/>
      <c r="GJ93" s="16"/>
      <c r="GK93" s="16"/>
      <c r="GL93" s="16"/>
      <c r="GM93" s="16"/>
      <c r="GN93" s="16"/>
      <c r="GO93" s="16"/>
      <c r="GP93" s="16"/>
      <c r="GQ93" s="16"/>
      <c r="GR93" s="16"/>
      <c r="GS93" s="16"/>
      <c r="GT93" s="16"/>
      <c r="GU93" s="16"/>
      <c r="GV93" s="16"/>
      <c r="GW93" s="16"/>
      <c r="GX93" s="16"/>
      <c r="GY93" s="16"/>
      <c r="GZ93" s="16"/>
      <c r="HA93" s="16"/>
      <c r="HB93" s="16"/>
      <c r="HC93" s="16"/>
      <c r="HD93" s="16"/>
      <c r="HE93" s="16"/>
      <c r="HF93" s="16"/>
      <c r="HG93" s="16"/>
      <c r="HH93" s="16"/>
      <c r="HI93" s="16"/>
      <c r="HJ93" s="16"/>
      <c r="HK93" s="16"/>
      <c r="HL93" s="16"/>
      <c r="HM93" s="16"/>
      <c r="HN93" s="16"/>
      <c r="HO93" s="16"/>
      <c r="HP93" s="16"/>
      <c r="HQ93" s="16"/>
      <c r="HR93" s="16"/>
      <c r="HS93" s="16"/>
      <c r="HT93" s="16"/>
      <c r="HU93" s="16"/>
      <c r="HV93" s="16"/>
      <c r="HW93" s="16"/>
      <c r="HX93" s="16"/>
      <c r="HY93" s="16"/>
      <c r="HZ93" s="16"/>
      <c r="IA93" s="16"/>
      <c r="IB93" s="16"/>
      <c r="IC93" s="16"/>
      <c r="ID93" s="16"/>
      <c r="IE93" s="16"/>
      <c r="IF93" s="16"/>
      <c r="IG93" s="16"/>
      <c r="IH93" s="16"/>
      <c r="II93" s="16"/>
      <c r="IJ93" s="16"/>
      <c r="IK93" s="16"/>
      <c r="IL93" s="16"/>
      <c r="IM93" s="16"/>
      <c r="IN93" s="16"/>
      <c r="IO93" s="16"/>
      <c r="IP93" s="16"/>
      <c r="IQ93" s="16"/>
      <c r="IR93" s="16"/>
      <c r="IS93" s="16"/>
      <c r="IT93" s="16"/>
      <c r="IU93" s="16"/>
      <c r="IV93" s="16"/>
    </row>
    <row r="94" spans="1:256" s="75" customFormat="1" ht="34.200000000000003" customHeight="1">
      <c r="A94" s="5"/>
      <c r="B94" s="5"/>
      <c r="C94" s="5"/>
      <c r="D94" s="5" t="s">
        <v>4</v>
      </c>
      <c r="E94" s="170" t="s">
        <v>95</v>
      </c>
      <c r="F94" s="171"/>
      <c r="G94" s="11">
        <v>1000</v>
      </c>
      <c r="H94" s="42">
        <v>0.04</v>
      </c>
      <c r="I94" s="36"/>
      <c r="J94" s="42"/>
      <c r="K94" s="11">
        <v>1104000</v>
      </c>
      <c r="L94" s="42">
        <v>40.93</v>
      </c>
      <c r="M94" s="11">
        <v>13000</v>
      </c>
      <c r="N94" s="42">
        <v>0.48</v>
      </c>
      <c r="O94" s="11">
        <v>1118000</v>
      </c>
      <c r="P94" s="42">
        <v>41.45</v>
      </c>
      <c r="Q94" s="11">
        <v>354083</v>
      </c>
      <c r="R94" s="42">
        <v>13.13</v>
      </c>
      <c r="S94" s="11">
        <v>1092000</v>
      </c>
      <c r="T94" s="42">
        <v>40.49</v>
      </c>
      <c r="U94" s="11">
        <v>133000</v>
      </c>
      <c r="V94" s="42">
        <v>4.93</v>
      </c>
      <c r="W94" s="36"/>
      <c r="X94" s="42"/>
      <c r="Y94" s="11">
        <v>1579083</v>
      </c>
      <c r="Z94" s="42">
        <v>58.55</v>
      </c>
      <c r="AA94" s="11">
        <v>2697083</v>
      </c>
      <c r="AB94" s="50">
        <v>100</v>
      </c>
      <c r="AC94" s="80">
        <f t="shared" si="83"/>
        <v>41.449999999999996</v>
      </c>
      <c r="AD94" s="81">
        <f t="shared" si="84"/>
        <v>0</v>
      </c>
      <c r="AE94" s="80">
        <f t="shared" si="85"/>
        <v>58.550000000000004</v>
      </c>
      <c r="AF94" s="81">
        <f t="shared" si="86"/>
        <v>0</v>
      </c>
      <c r="AG94" s="80">
        <f t="shared" si="87"/>
        <v>0</v>
      </c>
      <c r="AH94" s="82">
        <f t="shared" si="88"/>
        <v>0</v>
      </c>
      <c r="AI94" s="82">
        <f t="shared" si="89"/>
        <v>0</v>
      </c>
      <c r="AJ94" s="83">
        <f t="shared" si="90"/>
        <v>0</v>
      </c>
      <c r="AK94" s="84">
        <f t="shared" si="91"/>
        <v>3.7077094030847402E-4</v>
      </c>
      <c r="AL94" s="84">
        <f t="shared" si="92"/>
        <v>0</v>
      </c>
      <c r="AM94" s="84">
        <f t="shared" si="93"/>
        <v>0.40933111810055528</v>
      </c>
      <c r="AN94" s="84">
        <f t="shared" si="94"/>
        <v>4.8200222240101622E-3</v>
      </c>
      <c r="AO94" s="72"/>
      <c r="AP94" s="72"/>
      <c r="AQ94" s="72"/>
      <c r="AR94" s="72"/>
      <c r="AS94" s="72"/>
      <c r="AT94" s="72"/>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c r="CI94" s="16"/>
      <c r="CJ94" s="16"/>
      <c r="CK94" s="16"/>
      <c r="CL94" s="16"/>
      <c r="CM94" s="16"/>
      <c r="CN94" s="16"/>
      <c r="CO94" s="16"/>
      <c r="CP94" s="16"/>
      <c r="CQ94" s="16"/>
      <c r="CR94" s="16"/>
      <c r="CS94" s="16"/>
      <c r="CT94" s="16"/>
      <c r="CU94" s="16"/>
      <c r="CV94" s="16"/>
      <c r="CW94" s="16"/>
      <c r="CX94" s="16"/>
      <c r="CY94" s="16"/>
      <c r="CZ94" s="16"/>
      <c r="DA94" s="16"/>
      <c r="DB94" s="16"/>
      <c r="DC94" s="16"/>
      <c r="DD94" s="16"/>
      <c r="DE94" s="16"/>
      <c r="DF94" s="16"/>
      <c r="DG94" s="16"/>
      <c r="DH94" s="16"/>
      <c r="DI94" s="16"/>
      <c r="DJ94" s="16"/>
      <c r="DK94" s="16"/>
      <c r="DL94" s="16"/>
      <c r="DM94" s="16"/>
      <c r="DN94" s="16"/>
      <c r="DO94" s="16"/>
      <c r="DP94" s="16"/>
      <c r="DQ94" s="16"/>
      <c r="DR94" s="16"/>
      <c r="DS94" s="16"/>
      <c r="DT94" s="16"/>
      <c r="DU94" s="16"/>
      <c r="DV94" s="16"/>
      <c r="DW94" s="16"/>
      <c r="DX94" s="16"/>
      <c r="DY94" s="16"/>
      <c r="DZ94" s="16"/>
      <c r="EA94" s="16"/>
      <c r="EB94" s="16"/>
      <c r="EC94" s="16"/>
      <c r="ED94" s="16"/>
      <c r="EE94" s="16"/>
      <c r="EF94" s="16"/>
      <c r="EG94" s="16"/>
      <c r="EH94" s="16"/>
      <c r="EI94" s="16"/>
      <c r="EJ94" s="16"/>
      <c r="EK94" s="16"/>
      <c r="EL94" s="16"/>
      <c r="EM94" s="16"/>
      <c r="EN94" s="16"/>
      <c r="EO94" s="16"/>
      <c r="EP94" s="16"/>
      <c r="EQ94" s="16"/>
      <c r="ER94" s="16"/>
      <c r="ES94" s="16"/>
      <c r="ET94" s="16"/>
      <c r="EU94" s="16"/>
      <c r="EV94" s="16"/>
      <c r="EW94" s="16"/>
      <c r="EX94" s="16"/>
      <c r="EY94" s="16"/>
      <c r="EZ94" s="16"/>
      <c r="FA94" s="16"/>
      <c r="FB94" s="16"/>
      <c r="FC94" s="16"/>
      <c r="FD94" s="16"/>
      <c r="FE94" s="16"/>
      <c r="FF94" s="16"/>
      <c r="FG94" s="16"/>
      <c r="FH94" s="16"/>
      <c r="FI94" s="16"/>
      <c r="FJ94" s="16"/>
      <c r="FK94" s="16"/>
      <c r="FL94" s="16"/>
      <c r="FM94" s="16"/>
      <c r="FN94" s="16"/>
      <c r="FO94" s="16"/>
      <c r="FP94" s="16"/>
      <c r="FQ94" s="16"/>
      <c r="FR94" s="16"/>
      <c r="FS94" s="16"/>
      <c r="FT94" s="16"/>
      <c r="FU94" s="16"/>
      <c r="FV94" s="16"/>
      <c r="FW94" s="16"/>
      <c r="FX94" s="16"/>
      <c r="FY94" s="16"/>
      <c r="FZ94" s="16"/>
      <c r="GA94" s="16"/>
      <c r="GB94" s="16"/>
      <c r="GC94" s="16"/>
      <c r="GD94" s="16"/>
      <c r="GE94" s="16"/>
      <c r="GF94" s="16"/>
      <c r="GG94" s="16"/>
      <c r="GH94" s="16"/>
      <c r="GI94" s="16"/>
      <c r="GJ94" s="16"/>
      <c r="GK94" s="16"/>
      <c r="GL94" s="16"/>
      <c r="GM94" s="16"/>
      <c r="GN94" s="16"/>
      <c r="GO94" s="16"/>
      <c r="GP94" s="16"/>
      <c r="GQ94" s="16"/>
      <c r="GR94" s="16"/>
      <c r="GS94" s="16"/>
      <c r="GT94" s="16"/>
      <c r="GU94" s="16"/>
      <c r="GV94" s="16"/>
      <c r="GW94" s="16"/>
      <c r="GX94" s="16"/>
      <c r="GY94" s="16"/>
      <c r="GZ94" s="16"/>
      <c r="HA94" s="16"/>
      <c r="HB94" s="16"/>
      <c r="HC94" s="16"/>
      <c r="HD94" s="16"/>
      <c r="HE94" s="16"/>
      <c r="HF94" s="16"/>
      <c r="HG94" s="16"/>
      <c r="HH94" s="16"/>
      <c r="HI94" s="16"/>
      <c r="HJ94" s="16"/>
      <c r="HK94" s="16"/>
      <c r="HL94" s="16"/>
      <c r="HM94" s="16"/>
      <c r="HN94" s="16"/>
      <c r="HO94" s="16"/>
      <c r="HP94" s="16"/>
      <c r="HQ94" s="16"/>
      <c r="HR94" s="16"/>
      <c r="HS94" s="16"/>
      <c r="HT94" s="16"/>
      <c r="HU94" s="16"/>
      <c r="HV94" s="16"/>
      <c r="HW94" s="16"/>
      <c r="HX94" s="16"/>
      <c r="HY94" s="16"/>
      <c r="HZ94" s="16"/>
      <c r="IA94" s="16"/>
      <c r="IB94" s="16"/>
      <c r="IC94" s="16"/>
      <c r="ID94" s="16"/>
      <c r="IE94" s="16"/>
      <c r="IF94" s="16"/>
      <c r="IG94" s="16"/>
      <c r="IH94" s="16"/>
      <c r="II94" s="16"/>
      <c r="IJ94" s="16"/>
      <c r="IK94" s="16"/>
      <c r="IL94" s="16"/>
      <c r="IM94" s="16"/>
      <c r="IN94" s="16"/>
      <c r="IO94" s="16"/>
      <c r="IP94" s="16"/>
      <c r="IQ94" s="16"/>
      <c r="IR94" s="16"/>
      <c r="IS94" s="16"/>
      <c r="IT94" s="16"/>
      <c r="IU94" s="16"/>
      <c r="IV94" s="16"/>
    </row>
    <row r="95" spans="1:256" ht="25.2" customHeight="1">
      <c r="A95" s="5"/>
      <c r="B95" s="5"/>
      <c r="C95" s="5" t="s">
        <v>66</v>
      </c>
      <c r="D95" s="5"/>
      <c r="E95" s="5"/>
      <c r="F95" s="31"/>
      <c r="G95" s="11">
        <v>8449197</v>
      </c>
      <c r="H95" s="42">
        <v>6.28</v>
      </c>
      <c r="I95" s="36"/>
      <c r="J95" s="42"/>
      <c r="K95" s="11">
        <v>51921000</v>
      </c>
      <c r="L95" s="42">
        <v>38.56</v>
      </c>
      <c r="M95" s="11">
        <v>259000</v>
      </c>
      <c r="N95" s="42">
        <v>0.19</v>
      </c>
      <c r="O95" s="11">
        <v>60629197</v>
      </c>
      <c r="P95" s="42">
        <v>45.03</v>
      </c>
      <c r="Q95" s="11">
        <v>16606102</v>
      </c>
      <c r="R95" s="42">
        <v>12.33</v>
      </c>
      <c r="S95" s="11">
        <v>51165000</v>
      </c>
      <c r="T95" s="42">
        <v>38</v>
      </c>
      <c r="U95" s="11">
        <v>6243000</v>
      </c>
      <c r="V95" s="42">
        <v>4.6399999999999997</v>
      </c>
      <c r="W95" s="36"/>
      <c r="X95" s="42"/>
      <c r="Y95" s="11">
        <v>74014102</v>
      </c>
      <c r="Z95" s="42">
        <v>54.97</v>
      </c>
      <c r="AA95" s="11">
        <v>134643299</v>
      </c>
      <c r="AB95" s="50">
        <v>100</v>
      </c>
      <c r="AC95" s="80">
        <f t="shared" ref="AC95:AC98" si="95">H95+J95+L95+N95</f>
        <v>45.03</v>
      </c>
      <c r="AD95" s="81">
        <f t="shared" ref="AD95:AD98" si="96">P95-AC95</f>
        <v>0</v>
      </c>
      <c r="AE95" s="80">
        <f t="shared" ref="AE95:AE98" si="97">R95+T95+V95+X95</f>
        <v>54.97</v>
      </c>
      <c r="AF95" s="81">
        <f t="shared" ref="AF95:AF98" si="98">AE95-Z95</f>
        <v>0</v>
      </c>
      <c r="AG95" s="80">
        <f t="shared" ref="AG95:AG98" si="99">P95+Z95-AB95</f>
        <v>0</v>
      </c>
      <c r="AH95" s="82">
        <f t="shared" ref="AH95:AH98" si="100">G95+I95+K95+M95-O95</f>
        <v>0</v>
      </c>
      <c r="AI95" s="82">
        <f t="shared" ref="AI95:AI98" si="101">Q95+S95+U95+W95-Y95</f>
        <v>0</v>
      </c>
      <c r="AJ95" s="83">
        <f t="shared" ref="AJ95:AJ98" si="102">O95+Y95-AA95</f>
        <v>0</v>
      </c>
      <c r="AK95" s="84">
        <f t="shared" ref="AK95:AK98" si="103">G95/AA95</f>
        <v>6.2752450829357653E-2</v>
      </c>
      <c r="AL95" s="84">
        <f t="shared" ref="AL95:AL98" si="104">I95/AA95</f>
        <v>0</v>
      </c>
      <c r="AM95" s="84">
        <f t="shared" ref="AM95:AM98" si="105">K95/AA95</f>
        <v>0.38561889366659086</v>
      </c>
      <c r="AN95" s="84">
        <f t="shared" si="78"/>
        <v>1.923601114378518E-3</v>
      </c>
      <c r="AO95" s="86">
        <f t="shared" si="79"/>
        <v>0.12333403981731018</v>
      </c>
      <c r="AP95" s="97">
        <f t="shared" si="80"/>
        <v>0.38000405798137787</v>
      </c>
      <c r="AQ95" s="86">
        <f t="shared" si="81"/>
        <v>4.6366956590984894E-2</v>
      </c>
      <c r="AR95" s="97">
        <f t="shared" si="82"/>
        <v>0</v>
      </c>
    </row>
    <row r="96" spans="1:256" ht="27" customHeight="1">
      <c r="A96" s="5"/>
      <c r="B96" s="5"/>
      <c r="C96" s="5"/>
      <c r="D96" s="5" t="s">
        <v>1</v>
      </c>
      <c r="E96" s="145" t="s">
        <v>47</v>
      </c>
      <c r="F96" s="146"/>
      <c r="G96" s="11">
        <v>2112299</v>
      </c>
      <c r="H96" s="42">
        <v>5.79</v>
      </c>
      <c r="I96" s="36"/>
      <c r="J96" s="42"/>
      <c r="K96" s="41">
        <v>22565866</v>
      </c>
      <c r="L96" s="8">
        <v>61.87</v>
      </c>
      <c r="M96" s="41">
        <v>254000</v>
      </c>
      <c r="N96" s="8">
        <v>0.7</v>
      </c>
      <c r="O96" s="41">
        <v>24932165</v>
      </c>
      <c r="P96" s="8">
        <v>68.36</v>
      </c>
      <c r="Q96" s="41">
        <v>2588801</v>
      </c>
      <c r="R96" s="8">
        <v>7.1</v>
      </c>
      <c r="S96" s="41">
        <v>7976346</v>
      </c>
      <c r="T96" s="8">
        <v>21.87</v>
      </c>
      <c r="U96" s="41">
        <v>973250</v>
      </c>
      <c r="V96" s="8">
        <v>2.67</v>
      </c>
      <c r="W96" s="7"/>
      <c r="X96" s="8"/>
      <c r="Y96" s="41">
        <v>11538397</v>
      </c>
      <c r="Z96" s="8">
        <v>31.64</v>
      </c>
      <c r="AA96" s="11">
        <v>36470562</v>
      </c>
      <c r="AB96" s="50">
        <v>100</v>
      </c>
      <c r="AC96" s="80">
        <f t="shared" si="95"/>
        <v>68.36</v>
      </c>
      <c r="AD96" s="81">
        <f t="shared" si="96"/>
        <v>0</v>
      </c>
      <c r="AE96" s="80">
        <f t="shared" si="97"/>
        <v>31.64</v>
      </c>
      <c r="AF96" s="81">
        <f t="shared" si="98"/>
        <v>0</v>
      </c>
      <c r="AG96" s="80">
        <f t="shared" si="99"/>
        <v>0</v>
      </c>
      <c r="AH96" s="82">
        <f t="shared" si="100"/>
        <v>0</v>
      </c>
      <c r="AI96" s="82">
        <f t="shared" si="101"/>
        <v>0</v>
      </c>
      <c r="AJ96" s="83">
        <f t="shared" si="102"/>
        <v>0</v>
      </c>
      <c r="AK96" s="84">
        <f t="shared" si="103"/>
        <v>5.7917917469985793E-2</v>
      </c>
      <c r="AL96" s="84">
        <f t="shared" si="104"/>
        <v>0</v>
      </c>
      <c r="AM96" s="84">
        <f t="shared" si="105"/>
        <v>0.61874193219177698</v>
      </c>
      <c r="AN96" s="84">
        <f t="shared" si="78"/>
        <v>6.9645211389942384E-3</v>
      </c>
      <c r="AO96" s="97">
        <f t="shared" si="79"/>
        <v>7.0983304287989865E-2</v>
      </c>
      <c r="AP96" s="86">
        <f t="shared" si="80"/>
        <v>0.21870641861784307</v>
      </c>
      <c r="AQ96" s="97">
        <f t="shared" si="81"/>
        <v>2.668590629341001E-2</v>
      </c>
      <c r="AR96" s="86">
        <f t="shared" si="82"/>
        <v>0</v>
      </c>
    </row>
    <row r="97" spans="1:109" ht="23.4" customHeight="1">
      <c r="A97" s="5"/>
      <c r="B97" s="5"/>
      <c r="C97" s="5"/>
      <c r="D97" s="5" t="s">
        <v>2</v>
      </c>
      <c r="E97" s="145" t="s">
        <v>67</v>
      </c>
      <c r="F97" s="146"/>
      <c r="G97" s="11">
        <v>6336898</v>
      </c>
      <c r="H97" s="42">
        <v>6.45</v>
      </c>
      <c r="I97" s="36"/>
      <c r="J97" s="42"/>
      <c r="K97" s="41">
        <v>29355134</v>
      </c>
      <c r="L97" s="8">
        <v>29.9</v>
      </c>
      <c r="M97" s="41">
        <v>5000</v>
      </c>
      <c r="N97" s="8">
        <v>0.01</v>
      </c>
      <c r="O97" s="41">
        <v>35697032</v>
      </c>
      <c r="P97" s="8">
        <v>36.36</v>
      </c>
      <c r="Q97" s="41">
        <v>14017301</v>
      </c>
      <c r="R97" s="8">
        <v>14.28</v>
      </c>
      <c r="S97" s="41">
        <v>43188654</v>
      </c>
      <c r="T97" s="8">
        <v>43.99</v>
      </c>
      <c r="U97" s="41">
        <v>5269750</v>
      </c>
      <c r="V97" s="8">
        <v>5.37</v>
      </c>
      <c r="W97" s="7"/>
      <c r="X97" s="8"/>
      <c r="Y97" s="41">
        <v>62475705</v>
      </c>
      <c r="Z97" s="8">
        <v>63.64</v>
      </c>
      <c r="AA97" s="11">
        <v>98172737</v>
      </c>
      <c r="AB97" s="50">
        <v>100</v>
      </c>
      <c r="AC97" s="80">
        <f t="shared" si="95"/>
        <v>36.36</v>
      </c>
      <c r="AD97" s="81">
        <f t="shared" si="96"/>
        <v>0</v>
      </c>
      <c r="AE97" s="80">
        <f t="shared" si="97"/>
        <v>63.64</v>
      </c>
      <c r="AF97" s="81">
        <f t="shared" si="98"/>
        <v>0</v>
      </c>
      <c r="AG97" s="80">
        <f t="shared" si="99"/>
        <v>0</v>
      </c>
      <c r="AH97" s="82">
        <f t="shared" si="100"/>
        <v>0</v>
      </c>
      <c r="AI97" s="82">
        <f t="shared" si="101"/>
        <v>0</v>
      </c>
      <c r="AJ97" s="83">
        <f t="shared" si="102"/>
        <v>0</v>
      </c>
      <c r="AK97" s="84">
        <f t="shared" si="103"/>
        <v>6.4548449942879768E-2</v>
      </c>
      <c r="AL97" s="84">
        <f t="shared" si="104"/>
        <v>0</v>
      </c>
      <c r="AM97" s="84">
        <f t="shared" si="105"/>
        <v>0.29901513288765696</v>
      </c>
      <c r="AN97" s="84">
        <f t="shared" si="78"/>
        <v>5.0930636679712819E-5</v>
      </c>
      <c r="AO97" s="86">
        <f t="shared" si="79"/>
        <v>0.14278201289223505</v>
      </c>
      <c r="AP97" s="86">
        <f t="shared" si="80"/>
        <v>0.43992512911196519</v>
      </c>
      <c r="AQ97" s="86">
        <f t="shared" si="81"/>
        <v>5.3678344528583326E-2</v>
      </c>
      <c r="AR97" s="86">
        <f t="shared" si="82"/>
        <v>0</v>
      </c>
    </row>
    <row r="98" spans="1:109" ht="28.2" customHeight="1">
      <c r="A98" s="148" t="s">
        <v>155</v>
      </c>
      <c r="B98" s="148"/>
      <c r="C98" s="148"/>
      <c r="D98" s="148"/>
      <c r="E98" s="148"/>
      <c r="F98" s="148"/>
      <c r="G98" s="38">
        <v>6210351</v>
      </c>
      <c r="H98" s="45">
        <v>22.05</v>
      </c>
      <c r="I98" s="34"/>
      <c r="J98" s="45"/>
      <c r="K98" s="38">
        <v>3071500</v>
      </c>
      <c r="L98" s="45">
        <v>10.91</v>
      </c>
      <c r="M98" s="38">
        <v>1243347</v>
      </c>
      <c r="N98" s="45">
        <v>4.41</v>
      </c>
      <c r="O98" s="38">
        <v>10525198</v>
      </c>
      <c r="P98" s="45">
        <v>37.369999999999997</v>
      </c>
      <c r="Q98" s="38">
        <v>17640388</v>
      </c>
      <c r="R98" s="45">
        <v>62.63</v>
      </c>
      <c r="S98" s="34"/>
      <c r="T98" s="45"/>
      <c r="U98" s="34"/>
      <c r="V98" s="45"/>
      <c r="W98" s="34"/>
      <c r="X98" s="45"/>
      <c r="Y98" s="38">
        <v>17640388</v>
      </c>
      <c r="Z98" s="45">
        <v>62.63</v>
      </c>
      <c r="AA98" s="38">
        <v>28165586</v>
      </c>
      <c r="AB98" s="48">
        <v>100</v>
      </c>
      <c r="AC98" s="80">
        <f t="shared" si="95"/>
        <v>37.370000000000005</v>
      </c>
      <c r="AD98" s="81">
        <f t="shared" si="96"/>
        <v>0</v>
      </c>
      <c r="AE98" s="80">
        <f t="shared" si="97"/>
        <v>62.63</v>
      </c>
      <c r="AF98" s="81">
        <f t="shared" si="98"/>
        <v>0</v>
      </c>
      <c r="AG98" s="80">
        <f t="shared" si="99"/>
        <v>0</v>
      </c>
      <c r="AH98" s="82">
        <f t="shared" si="100"/>
        <v>0</v>
      </c>
      <c r="AI98" s="82">
        <f t="shared" si="101"/>
        <v>0</v>
      </c>
      <c r="AJ98" s="83">
        <f t="shared" si="102"/>
        <v>0</v>
      </c>
      <c r="AK98" s="84">
        <f t="shared" si="103"/>
        <v>0.2204942939940962</v>
      </c>
      <c r="AL98" s="84">
        <f t="shared" si="104"/>
        <v>0</v>
      </c>
      <c r="AM98" s="84">
        <f t="shared" si="105"/>
        <v>0.1090515212429807</v>
      </c>
      <c r="AN98" s="84">
        <f t="shared" si="78"/>
        <v>4.4144190715577514E-2</v>
      </c>
      <c r="AO98" s="86">
        <f t="shared" si="79"/>
        <v>0.62630999404734555</v>
      </c>
      <c r="AP98" s="86">
        <f t="shared" si="80"/>
        <v>0</v>
      </c>
      <c r="AQ98" s="86">
        <f t="shared" si="81"/>
        <v>0</v>
      </c>
      <c r="AR98" s="86">
        <f t="shared" si="82"/>
        <v>0</v>
      </c>
      <c r="DE98" s="87"/>
    </row>
    <row r="99" spans="1:109" ht="26.4" customHeight="1">
      <c r="A99" s="5"/>
      <c r="B99" s="5"/>
      <c r="C99" s="5" t="s">
        <v>49</v>
      </c>
      <c r="D99" s="5"/>
      <c r="E99" s="5"/>
      <c r="F99" s="31"/>
      <c r="G99" s="36"/>
      <c r="H99" s="42"/>
      <c r="I99" s="36"/>
      <c r="J99" s="42"/>
      <c r="K99" s="11">
        <v>3071500</v>
      </c>
      <c r="L99" s="42">
        <v>14.88</v>
      </c>
      <c r="M99" s="11">
        <v>32526</v>
      </c>
      <c r="N99" s="42">
        <v>0.16</v>
      </c>
      <c r="O99" s="11">
        <v>3104026</v>
      </c>
      <c r="P99" s="42">
        <v>15.04</v>
      </c>
      <c r="Q99" s="11">
        <v>17528791</v>
      </c>
      <c r="R99" s="42">
        <v>84.96</v>
      </c>
      <c r="S99" s="36"/>
      <c r="T99" s="42"/>
      <c r="U99" s="36"/>
      <c r="V99" s="42"/>
      <c r="W99" s="36"/>
      <c r="X99" s="42"/>
      <c r="Y99" s="11">
        <v>17528791</v>
      </c>
      <c r="Z99" s="42">
        <v>84.96</v>
      </c>
      <c r="AA99" s="11">
        <v>20632817</v>
      </c>
      <c r="AB99" s="50">
        <v>100</v>
      </c>
      <c r="AC99" s="80">
        <f t="shared" ref="AC99:AC111" si="106">H99+J99+L99+N99</f>
        <v>15.040000000000001</v>
      </c>
      <c r="AD99" s="81">
        <f t="shared" ref="AD99:AD111" si="107">P99-AC99</f>
        <v>0</v>
      </c>
      <c r="AE99" s="80">
        <f t="shared" ref="AE99:AE111" si="108">R99+T99+V99+X99</f>
        <v>84.96</v>
      </c>
      <c r="AF99" s="81">
        <f t="shared" ref="AF99:AF111" si="109">AE99-Z99</f>
        <v>0</v>
      </c>
      <c r="AG99" s="80">
        <f t="shared" ref="AG99:AG111" si="110">P99+Z99-AB99</f>
        <v>0</v>
      </c>
      <c r="AH99" s="82">
        <f t="shared" ref="AH99:AH111" si="111">G99+I99+K99+M99-O99</f>
        <v>0</v>
      </c>
      <c r="AI99" s="82">
        <f t="shared" ref="AI99:AI111" si="112">Q99+S99+U99+W99-Y99</f>
        <v>0</v>
      </c>
      <c r="AJ99" s="83">
        <f t="shared" ref="AJ99:AJ111" si="113">O99+Y99-AA99</f>
        <v>0</v>
      </c>
      <c r="AK99" s="84">
        <f t="shared" ref="AK99:AK111" si="114">G99/AA99</f>
        <v>0</v>
      </c>
      <c r="AL99" s="84">
        <f t="shared" ref="AL99:AL111" si="115">I99/AA99</f>
        <v>0</v>
      </c>
      <c r="AM99" s="84">
        <f t="shared" ref="AM99:AM111" si="116">K99/AA99</f>
        <v>0.14886479146303677</v>
      </c>
      <c r="AN99" s="84">
        <f t="shared" ref="AN99:AN111" si="117">M99/AA99</f>
        <v>1.5764207088154757E-3</v>
      </c>
      <c r="AO99" s="86">
        <f t="shared" si="79"/>
        <v>0.84955878782814775</v>
      </c>
      <c r="AP99" s="86">
        <f t="shared" si="80"/>
        <v>0</v>
      </c>
      <c r="AQ99" s="86">
        <f t="shared" si="81"/>
        <v>0</v>
      </c>
      <c r="AR99" s="86">
        <f t="shared" si="82"/>
        <v>0</v>
      </c>
    </row>
    <row r="100" spans="1:109" ht="33.6" customHeight="1">
      <c r="A100" s="5"/>
      <c r="B100" s="5"/>
      <c r="C100" s="5"/>
      <c r="D100" s="5" t="s">
        <v>1</v>
      </c>
      <c r="E100" s="172" t="s">
        <v>144</v>
      </c>
      <c r="F100" s="171"/>
      <c r="G100" s="36"/>
      <c r="H100" s="42"/>
      <c r="I100" s="36"/>
      <c r="J100" s="42"/>
      <c r="K100" s="36"/>
      <c r="L100" s="42"/>
      <c r="M100" s="36"/>
      <c r="N100" s="42"/>
      <c r="O100" s="36"/>
      <c r="P100" s="42"/>
      <c r="Q100" s="11">
        <v>8000000</v>
      </c>
      <c r="R100" s="50">
        <v>100</v>
      </c>
      <c r="S100" s="36"/>
      <c r="T100" s="42"/>
      <c r="U100" s="36"/>
      <c r="V100" s="42"/>
      <c r="W100" s="36"/>
      <c r="X100" s="42"/>
      <c r="Y100" s="11">
        <v>8000000</v>
      </c>
      <c r="Z100" s="50">
        <v>100</v>
      </c>
      <c r="AA100" s="11">
        <v>8000000</v>
      </c>
      <c r="AB100" s="50">
        <v>100</v>
      </c>
      <c r="AC100" s="80">
        <f t="shared" si="106"/>
        <v>0</v>
      </c>
      <c r="AD100" s="81">
        <f t="shared" si="107"/>
        <v>0</v>
      </c>
      <c r="AE100" s="80">
        <f t="shared" si="108"/>
        <v>100</v>
      </c>
      <c r="AF100" s="81">
        <f t="shared" si="109"/>
        <v>0</v>
      </c>
      <c r="AG100" s="80">
        <f t="shared" si="110"/>
        <v>0</v>
      </c>
      <c r="AH100" s="82">
        <f t="shared" si="111"/>
        <v>0</v>
      </c>
      <c r="AI100" s="82">
        <f t="shared" si="112"/>
        <v>0</v>
      </c>
      <c r="AJ100" s="83">
        <f t="shared" si="113"/>
        <v>0</v>
      </c>
      <c r="AK100" s="84">
        <f t="shared" si="114"/>
        <v>0</v>
      </c>
      <c r="AL100" s="84">
        <f t="shared" si="115"/>
        <v>0</v>
      </c>
      <c r="AM100" s="84">
        <f t="shared" si="116"/>
        <v>0</v>
      </c>
      <c r="AN100" s="84">
        <f t="shared" si="117"/>
        <v>0</v>
      </c>
      <c r="AO100" s="86">
        <f t="shared" si="79"/>
        <v>1</v>
      </c>
      <c r="AP100" s="86">
        <f t="shared" si="80"/>
        <v>0</v>
      </c>
      <c r="AQ100" s="86">
        <f t="shared" si="81"/>
        <v>0</v>
      </c>
      <c r="AR100" s="86">
        <f t="shared" si="82"/>
        <v>0</v>
      </c>
    </row>
    <row r="101" spans="1:109" s="92" customFormat="1" ht="34.200000000000003" customHeight="1">
      <c r="A101" s="5"/>
      <c r="B101" s="5"/>
      <c r="C101" s="5"/>
      <c r="D101" s="5" t="s">
        <v>2</v>
      </c>
      <c r="E101" s="170" t="s">
        <v>96</v>
      </c>
      <c r="F101" s="171"/>
      <c r="G101" s="36"/>
      <c r="H101" s="42"/>
      <c r="I101" s="36"/>
      <c r="J101" s="42"/>
      <c r="K101" s="36"/>
      <c r="L101" s="42"/>
      <c r="M101" s="36"/>
      <c r="N101" s="42"/>
      <c r="O101" s="36"/>
      <c r="P101" s="42"/>
      <c r="Q101" s="11">
        <v>2070000</v>
      </c>
      <c r="R101" s="50">
        <v>100</v>
      </c>
      <c r="S101" s="36"/>
      <c r="T101" s="42"/>
      <c r="U101" s="36"/>
      <c r="V101" s="42"/>
      <c r="W101" s="36"/>
      <c r="X101" s="42"/>
      <c r="Y101" s="11">
        <v>2070000</v>
      </c>
      <c r="Z101" s="50">
        <v>100</v>
      </c>
      <c r="AA101" s="11">
        <v>2070000</v>
      </c>
      <c r="AB101" s="50">
        <v>100</v>
      </c>
      <c r="AC101" s="80">
        <f t="shared" si="106"/>
        <v>0</v>
      </c>
      <c r="AD101" s="81">
        <f t="shared" si="107"/>
        <v>0</v>
      </c>
      <c r="AE101" s="80">
        <f t="shared" si="108"/>
        <v>100</v>
      </c>
      <c r="AF101" s="81">
        <f t="shared" si="109"/>
        <v>0</v>
      </c>
      <c r="AG101" s="80">
        <f t="shared" si="110"/>
        <v>0</v>
      </c>
      <c r="AH101" s="82">
        <f t="shared" si="111"/>
        <v>0</v>
      </c>
      <c r="AI101" s="82">
        <f t="shared" si="112"/>
        <v>0</v>
      </c>
      <c r="AJ101" s="83">
        <f t="shared" si="113"/>
        <v>0</v>
      </c>
      <c r="AK101" s="84">
        <f t="shared" si="114"/>
        <v>0</v>
      </c>
      <c r="AL101" s="84">
        <f t="shared" si="115"/>
        <v>0</v>
      </c>
      <c r="AM101" s="84">
        <f t="shared" si="116"/>
        <v>0</v>
      </c>
      <c r="AN101" s="84">
        <f t="shared" si="117"/>
        <v>0</v>
      </c>
      <c r="AO101" s="96">
        <f t="shared" si="79"/>
        <v>1</v>
      </c>
      <c r="AP101" s="96">
        <f t="shared" si="80"/>
        <v>0</v>
      </c>
      <c r="AQ101" s="96">
        <f t="shared" si="81"/>
        <v>0</v>
      </c>
      <c r="AR101" s="96">
        <f t="shared" si="82"/>
        <v>0</v>
      </c>
    </row>
    <row r="102" spans="1:109" ht="33.6" customHeight="1">
      <c r="A102" s="5"/>
      <c r="B102" s="5"/>
      <c r="C102" s="5"/>
      <c r="D102" s="5" t="s">
        <v>3</v>
      </c>
      <c r="E102" s="170" t="s">
        <v>97</v>
      </c>
      <c r="F102" s="171"/>
      <c r="G102" s="36"/>
      <c r="H102" s="42"/>
      <c r="I102" s="36"/>
      <c r="J102" s="42"/>
      <c r="K102" s="11">
        <v>117000</v>
      </c>
      <c r="L102" s="50">
        <v>100</v>
      </c>
      <c r="M102" s="36"/>
      <c r="N102" s="42"/>
      <c r="O102" s="11">
        <v>117000</v>
      </c>
      <c r="P102" s="50">
        <v>100</v>
      </c>
      <c r="Q102" s="36"/>
      <c r="R102" s="50"/>
      <c r="S102" s="36"/>
      <c r="T102" s="42"/>
      <c r="U102" s="36"/>
      <c r="V102" s="42"/>
      <c r="W102" s="36"/>
      <c r="X102" s="42"/>
      <c r="Y102" s="36"/>
      <c r="Z102" s="50"/>
      <c r="AA102" s="11">
        <v>117000</v>
      </c>
      <c r="AB102" s="50">
        <v>100</v>
      </c>
      <c r="AC102" s="80">
        <f t="shared" si="106"/>
        <v>100</v>
      </c>
      <c r="AD102" s="81">
        <f t="shared" si="107"/>
        <v>0</v>
      </c>
      <c r="AE102" s="80">
        <f t="shared" si="108"/>
        <v>0</v>
      </c>
      <c r="AF102" s="81">
        <f t="shared" si="109"/>
        <v>0</v>
      </c>
      <c r="AG102" s="80">
        <f t="shared" si="110"/>
        <v>0</v>
      </c>
      <c r="AH102" s="82">
        <f t="shared" si="111"/>
        <v>0</v>
      </c>
      <c r="AI102" s="82">
        <f t="shared" si="112"/>
        <v>0</v>
      </c>
      <c r="AJ102" s="83">
        <f t="shared" si="113"/>
        <v>0</v>
      </c>
      <c r="AK102" s="84">
        <f t="shared" si="114"/>
        <v>0</v>
      </c>
      <c r="AL102" s="84">
        <f t="shared" si="115"/>
        <v>0</v>
      </c>
      <c r="AM102" s="84">
        <f t="shared" si="116"/>
        <v>1</v>
      </c>
      <c r="AN102" s="84">
        <f t="shared" si="117"/>
        <v>0</v>
      </c>
    </row>
    <row r="103" spans="1:109" ht="60" customHeight="1">
      <c r="A103" s="5"/>
      <c r="B103" s="5"/>
      <c r="C103" s="5"/>
      <c r="D103" s="5" t="s">
        <v>4</v>
      </c>
      <c r="E103" s="170" t="s">
        <v>129</v>
      </c>
      <c r="F103" s="171"/>
      <c r="G103" s="36"/>
      <c r="H103" s="42"/>
      <c r="I103" s="36"/>
      <c r="J103" s="42"/>
      <c r="K103" s="36"/>
      <c r="L103" s="42"/>
      <c r="M103" s="36"/>
      <c r="N103" s="42"/>
      <c r="O103" s="36"/>
      <c r="P103" s="42"/>
      <c r="Q103" s="11">
        <v>2536990</v>
      </c>
      <c r="R103" s="50">
        <v>100</v>
      </c>
      <c r="S103" s="36"/>
      <c r="T103" s="42"/>
      <c r="U103" s="36"/>
      <c r="V103" s="42"/>
      <c r="W103" s="36"/>
      <c r="X103" s="42"/>
      <c r="Y103" s="11">
        <v>2536990</v>
      </c>
      <c r="Z103" s="50">
        <v>100</v>
      </c>
      <c r="AA103" s="11">
        <v>2536990</v>
      </c>
      <c r="AB103" s="50">
        <v>100</v>
      </c>
      <c r="AC103" s="80">
        <f t="shared" si="106"/>
        <v>0</v>
      </c>
      <c r="AD103" s="81">
        <f t="shared" si="107"/>
        <v>0</v>
      </c>
      <c r="AE103" s="80">
        <f t="shared" si="108"/>
        <v>100</v>
      </c>
      <c r="AF103" s="81">
        <f t="shared" si="109"/>
        <v>0</v>
      </c>
      <c r="AG103" s="80">
        <f t="shared" si="110"/>
        <v>0</v>
      </c>
      <c r="AH103" s="82">
        <f t="shared" si="111"/>
        <v>0</v>
      </c>
      <c r="AI103" s="82">
        <f t="shared" si="112"/>
        <v>0</v>
      </c>
      <c r="AJ103" s="83">
        <f t="shared" si="113"/>
        <v>0</v>
      </c>
      <c r="AK103" s="84">
        <f t="shared" si="114"/>
        <v>0</v>
      </c>
      <c r="AL103" s="84">
        <f t="shared" si="115"/>
        <v>0</v>
      </c>
      <c r="AM103" s="84">
        <f t="shared" si="116"/>
        <v>0</v>
      </c>
      <c r="AN103" s="84">
        <f t="shared" si="117"/>
        <v>0</v>
      </c>
    </row>
    <row r="104" spans="1:109" ht="30" customHeight="1">
      <c r="A104" s="5"/>
      <c r="B104" s="5"/>
      <c r="C104" s="5"/>
      <c r="D104" s="5" t="s">
        <v>5</v>
      </c>
      <c r="E104" s="170" t="s">
        <v>98</v>
      </c>
      <c r="F104" s="171"/>
      <c r="G104" s="36"/>
      <c r="H104" s="42"/>
      <c r="I104" s="36"/>
      <c r="J104" s="42"/>
      <c r="K104" s="36"/>
      <c r="L104" s="42"/>
      <c r="M104" s="36"/>
      <c r="N104" s="42"/>
      <c r="O104" s="36"/>
      <c r="P104" s="42"/>
      <c r="Q104" s="11">
        <v>49000</v>
      </c>
      <c r="R104" s="50">
        <v>100</v>
      </c>
      <c r="S104" s="36"/>
      <c r="T104" s="42"/>
      <c r="U104" s="36"/>
      <c r="V104" s="42"/>
      <c r="W104" s="36"/>
      <c r="X104" s="42"/>
      <c r="Y104" s="11">
        <v>49000</v>
      </c>
      <c r="Z104" s="50">
        <v>100</v>
      </c>
      <c r="AA104" s="11">
        <v>49000</v>
      </c>
      <c r="AB104" s="50">
        <v>100</v>
      </c>
      <c r="AC104" s="80">
        <f t="shared" si="106"/>
        <v>0</v>
      </c>
      <c r="AD104" s="81">
        <f t="shared" si="107"/>
        <v>0</v>
      </c>
      <c r="AE104" s="80">
        <f t="shared" si="108"/>
        <v>100</v>
      </c>
      <c r="AF104" s="81">
        <f t="shared" si="109"/>
        <v>0</v>
      </c>
      <c r="AG104" s="80">
        <f t="shared" si="110"/>
        <v>0</v>
      </c>
      <c r="AH104" s="82">
        <f t="shared" si="111"/>
        <v>0</v>
      </c>
      <c r="AI104" s="82">
        <f t="shared" si="112"/>
        <v>0</v>
      </c>
      <c r="AJ104" s="83">
        <f t="shared" si="113"/>
        <v>0</v>
      </c>
      <c r="AK104" s="84">
        <f t="shared" si="114"/>
        <v>0</v>
      </c>
      <c r="AL104" s="84">
        <f t="shared" si="115"/>
        <v>0</v>
      </c>
      <c r="AM104" s="84">
        <f t="shared" si="116"/>
        <v>0</v>
      </c>
      <c r="AN104" s="84">
        <f t="shared" si="117"/>
        <v>0</v>
      </c>
    </row>
    <row r="105" spans="1:109" s="92" customFormat="1" ht="30" customHeight="1">
      <c r="A105" s="5"/>
      <c r="B105" s="5"/>
      <c r="C105" s="5"/>
      <c r="D105" s="5" t="s">
        <v>6</v>
      </c>
      <c r="E105" s="170" t="s">
        <v>99</v>
      </c>
      <c r="F105" s="171"/>
      <c r="G105" s="36"/>
      <c r="H105" s="42"/>
      <c r="I105" s="36"/>
      <c r="J105" s="42"/>
      <c r="K105" s="11">
        <v>30000</v>
      </c>
      <c r="L105" s="42">
        <v>9.7100000000000009</v>
      </c>
      <c r="M105" s="36"/>
      <c r="N105" s="42"/>
      <c r="O105" s="11">
        <v>30000</v>
      </c>
      <c r="P105" s="42">
        <v>9.7100000000000009</v>
      </c>
      <c r="Q105" s="11">
        <v>279000</v>
      </c>
      <c r="R105" s="42">
        <v>90.29</v>
      </c>
      <c r="S105" s="36"/>
      <c r="T105" s="42"/>
      <c r="U105" s="36"/>
      <c r="V105" s="42"/>
      <c r="W105" s="36"/>
      <c r="X105" s="42"/>
      <c r="Y105" s="11">
        <v>279000</v>
      </c>
      <c r="Z105" s="42">
        <v>90.29</v>
      </c>
      <c r="AA105" s="11">
        <v>309000</v>
      </c>
      <c r="AB105" s="50">
        <v>100</v>
      </c>
      <c r="AC105" s="80">
        <f t="shared" si="106"/>
        <v>9.7100000000000009</v>
      </c>
      <c r="AD105" s="81">
        <f t="shared" si="107"/>
        <v>0</v>
      </c>
      <c r="AE105" s="80">
        <f t="shared" si="108"/>
        <v>90.29</v>
      </c>
      <c r="AF105" s="81">
        <f t="shared" si="109"/>
        <v>0</v>
      </c>
      <c r="AG105" s="80">
        <f t="shared" si="110"/>
        <v>0</v>
      </c>
      <c r="AH105" s="82">
        <f t="shared" si="111"/>
        <v>0</v>
      </c>
      <c r="AI105" s="82">
        <f t="shared" si="112"/>
        <v>0</v>
      </c>
      <c r="AJ105" s="83">
        <f t="shared" si="113"/>
        <v>0</v>
      </c>
      <c r="AK105" s="84">
        <f t="shared" si="114"/>
        <v>0</v>
      </c>
      <c r="AL105" s="84">
        <f t="shared" si="115"/>
        <v>0</v>
      </c>
      <c r="AM105" s="84">
        <f t="shared" si="116"/>
        <v>9.7087378640776698E-2</v>
      </c>
      <c r="AN105" s="84">
        <f t="shared" si="117"/>
        <v>0</v>
      </c>
    </row>
    <row r="106" spans="1:109" s="92" customFormat="1" ht="50.1" customHeight="1">
      <c r="A106" s="5"/>
      <c r="B106" s="5"/>
      <c r="C106" s="5"/>
      <c r="D106" s="5" t="s">
        <v>7</v>
      </c>
      <c r="E106" s="170" t="s">
        <v>100</v>
      </c>
      <c r="F106" s="171"/>
      <c r="G106" s="36"/>
      <c r="H106" s="42"/>
      <c r="I106" s="36"/>
      <c r="J106" s="42"/>
      <c r="K106" s="11">
        <v>19800</v>
      </c>
      <c r="L106" s="50">
        <v>100</v>
      </c>
      <c r="M106" s="36"/>
      <c r="N106" s="42"/>
      <c r="O106" s="11">
        <v>19800</v>
      </c>
      <c r="P106" s="50">
        <v>100</v>
      </c>
      <c r="Q106" s="36"/>
      <c r="R106" s="42"/>
      <c r="S106" s="36"/>
      <c r="T106" s="42"/>
      <c r="U106" s="36"/>
      <c r="V106" s="42"/>
      <c r="W106" s="36"/>
      <c r="X106" s="42"/>
      <c r="Y106" s="36"/>
      <c r="Z106" s="42"/>
      <c r="AA106" s="11">
        <v>19800</v>
      </c>
      <c r="AB106" s="50">
        <v>100</v>
      </c>
      <c r="AC106" s="80">
        <f t="shared" si="106"/>
        <v>100</v>
      </c>
      <c r="AD106" s="81">
        <f t="shared" si="107"/>
        <v>0</v>
      </c>
      <c r="AE106" s="80">
        <f t="shared" si="108"/>
        <v>0</v>
      </c>
      <c r="AF106" s="81">
        <f t="shared" si="109"/>
        <v>0</v>
      </c>
      <c r="AG106" s="80">
        <f t="shared" si="110"/>
        <v>0</v>
      </c>
      <c r="AH106" s="82">
        <f t="shared" si="111"/>
        <v>0</v>
      </c>
      <c r="AI106" s="82">
        <f t="shared" si="112"/>
        <v>0</v>
      </c>
      <c r="AJ106" s="83">
        <f t="shared" si="113"/>
        <v>0</v>
      </c>
      <c r="AK106" s="84">
        <f t="shared" si="114"/>
        <v>0</v>
      </c>
      <c r="AL106" s="84">
        <f t="shared" si="115"/>
        <v>0</v>
      </c>
      <c r="AM106" s="84">
        <f t="shared" si="116"/>
        <v>1</v>
      </c>
      <c r="AN106" s="84">
        <f t="shared" si="117"/>
        <v>0</v>
      </c>
    </row>
    <row r="107" spans="1:109" ht="59.4" customHeight="1">
      <c r="A107" s="5"/>
      <c r="B107" s="5"/>
      <c r="C107" s="5"/>
      <c r="D107" s="5" t="s">
        <v>8</v>
      </c>
      <c r="E107" s="170" t="s">
        <v>130</v>
      </c>
      <c r="F107" s="171"/>
      <c r="G107" s="36"/>
      <c r="H107" s="42"/>
      <c r="I107" s="36"/>
      <c r="J107" s="42"/>
      <c r="K107" s="11">
        <v>146000</v>
      </c>
      <c r="L107" s="50">
        <v>100</v>
      </c>
      <c r="M107" s="36"/>
      <c r="N107" s="42"/>
      <c r="O107" s="11">
        <v>146000</v>
      </c>
      <c r="P107" s="50">
        <v>100</v>
      </c>
      <c r="Q107" s="36"/>
      <c r="R107" s="42"/>
      <c r="S107" s="36"/>
      <c r="T107" s="42"/>
      <c r="U107" s="36"/>
      <c r="V107" s="42"/>
      <c r="W107" s="36"/>
      <c r="X107" s="42"/>
      <c r="Y107" s="36"/>
      <c r="Z107" s="42"/>
      <c r="AA107" s="11">
        <v>146000</v>
      </c>
      <c r="AB107" s="50">
        <v>100</v>
      </c>
      <c r="AC107" s="80">
        <f t="shared" si="106"/>
        <v>100</v>
      </c>
      <c r="AD107" s="81">
        <f t="shared" si="107"/>
        <v>0</v>
      </c>
      <c r="AE107" s="80">
        <f t="shared" si="108"/>
        <v>0</v>
      </c>
      <c r="AF107" s="81">
        <f t="shared" si="109"/>
        <v>0</v>
      </c>
      <c r="AG107" s="80">
        <f t="shared" si="110"/>
        <v>0</v>
      </c>
      <c r="AH107" s="82">
        <f t="shared" si="111"/>
        <v>0</v>
      </c>
      <c r="AI107" s="82">
        <f t="shared" si="112"/>
        <v>0</v>
      </c>
      <c r="AJ107" s="83">
        <f t="shared" si="113"/>
        <v>0</v>
      </c>
      <c r="AK107" s="84">
        <f t="shared" si="114"/>
        <v>0</v>
      </c>
      <c r="AL107" s="84">
        <f t="shared" si="115"/>
        <v>0</v>
      </c>
      <c r="AM107" s="84">
        <f t="shared" si="116"/>
        <v>1</v>
      </c>
      <c r="AN107" s="84">
        <f t="shared" si="117"/>
        <v>0</v>
      </c>
    </row>
    <row r="108" spans="1:109" ht="33.6" customHeight="1">
      <c r="A108" s="5"/>
      <c r="B108" s="5"/>
      <c r="C108" s="5"/>
      <c r="D108" s="5" t="s">
        <v>9</v>
      </c>
      <c r="E108" s="170" t="s">
        <v>101</v>
      </c>
      <c r="F108" s="171"/>
      <c r="G108" s="36"/>
      <c r="H108" s="42"/>
      <c r="I108" s="36"/>
      <c r="J108" s="42"/>
      <c r="K108" s="11">
        <v>62000</v>
      </c>
      <c r="L108" s="42">
        <v>1.97</v>
      </c>
      <c r="M108" s="36"/>
      <c r="N108" s="42"/>
      <c r="O108" s="11">
        <v>62000</v>
      </c>
      <c r="P108" s="42">
        <v>1.97</v>
      </c>
      <c r="Q108" s="11">
        <v>3091000</v>
      </c>
      <c r="R108" s="42">
        <v>98.03</v>
      </c>
      <c r="S108" s="36"/>
      <c r="T108" s="42"/>
      <c r="U108" s="36"/>
      <c r="V108" s="42"/>
      <c r="W108" s="36"/>
      <c r="X108" s="42"/>
      <c r="Y108" s="11">
        <v>3091000</v>
      </c>
      <c r="Z108" s="42">
        <v>98.03</v>
      </c>
      <c r="AA108" s="11">
        <v>3153000</v>
      </c>
      <c r="AB108" s="50">
        <v>100</v>
      </c>
      <c r="AC108" s="80">
        <f t="shared" si="106"/>
        <v>1.97</v>
      </c>
      <c r="AD108" s="81">
        <f t="shared" si="107"/>
        <v>0</v>
      </c>
      <c r="AE108" s="80">
        <f t="shared" si="108"/>
        <v>98.03</v>
      </c>
      <c r="AF108" s="81">
        <f t="shared" si="109"/>
        <v>0</v>
      </c>
      <c r="AG108" s="80">
        <f t="shared" si="110"/>
        <v>0</v>
      </c>
      <c r="AH108" s="82">
        <f t="shared" si="111"/>
        <v>0</v>
      </c>
      <c r="AI108" s="82">
        <f t="shared" si="112"/>
        <v>0</v>
      </c>
      <c r="AJ108" s="83">
        <f t="shared" si="113"/>
        <v>0</v>
      </c>
      <c r="AK108" s="84">
        <f t="shared" si="114"/>
        <v>0</v>
      </c>
      <c r="AL108" s="84">
        <f t="shared" si="115"/>
        <v>0</v>
      </c>
      <c r="AM108" s="84">
        <f t="shared" si="116"/>
        <v>1.9663812242308912E-2</v>
      </c>
      <c r="AN108" s="84">
        <f t="shared" si="117"/>
        <v>0</v>
      </c>
    </row>
    <row r="109" spans="1:109" ht="60" customHeight="1">
      <c r="A109" s="5"/>
      <c r="B109" s="5"/>
      <c r="C109" s="5"/>
      <c r="D109" s="5" t="s">
        <v>10</v>
      </c>
      <c r="E109" s="170" t="s">
        <v>102</v>
      </c>
      <c r="F109" s="171"/>
      <c r="G109" s="36"/>
      <c r="H109" s="42"/>
      <c r="I109" s="36"/>
      <c r="J109" s="42"/>
      <c r="K109" s="11">
        <v>19900</v>
      </c>
      <c r="L109" s="50">
        <v>100</v>
      </c>
      <c r="M109" s="36"/>
      <c r="N109" s="42"/>
      <c r="O109" s="11">
        <v>19900</v>
      </c>
      <c r="P109" s="50">
        <v>100</v>
      </c>
      <c r="Q109" s="36"/>
      <c r="R109" s="42"/>
      <c r="S109" s="36"/>
      <c r="T109" s="42"/>
      <c r="U109" s="36"/>
      <c r="V109" s="42"/>
      <c r="W109" s="36"/>
      <c r="X109" s="42"/>
      <c r="Y109" s="36"/>
      <c r="Z109" s="42"/>
      <c r="AA109" s="11">
        <v>19900</v>
      </c>
      <c r="AB109" s="50">
        <v>100</v>
      </c>
      <c r="AC109" s="80">
        <f t="shared" si="106"/>
        <v>100</v>
      </c>
      <c r="AD109" s="81">
        <f t="shared" si="107"/>
        <v>0</v>
      </c>
      <c r="AE109" s="80">
        <f t="shared" si="108"/>
        <v>0</v>
      </c>
      <c r="AF109" s="81">
        <f t="shared" si="109"/>
        <v>0</v>
      </c>
      <c r="AG109" s="80">
        <f t="shared" si="110"/>
        <v>0</v>
      </c>
      <c r="AH109" s="82">
        <f t="shared" si="111"/>
        <v>0</v>
      </c>
      <c r="AI109" s="82">
        <f t="shared" si="112"/>
        <v>0</v>
      </c>
      <c r="AJ109" s="83">
        <f t="shared" si="113"/>
        <v>0</v>
      </c>
      <c r="AK109" s="84">
        <f t="shared" si="114"/>
        <v>0</v>
      </c>
      <c r="AL109" s="84">
        <f t="shared" si="115"/>
        <v>0</v>
      </c>
      <c r="AM109" s="84">
        <f t="shared" si="116"/>
        <v>1</v>
      </c>
      <c r="AN109" s="84">
        <f t="shared" si="117"/>
        <v>0</v>
      </c>
    </row>
    <row r="110" spans="1:109" ht="49.5" customHeight="1">
      <c r="A110" s="5"/>
      <c r="B110" s="5"/>
      <c r="C110" s="5"/>
      <c r="D110" s="5" t="s">
        <v>11</v>
      </c>
      <c r="E110" s="170" t="s">
        <v>103</v>
      </c>
      <c r="F110" s="171"/>
      <c r="G110" s="36"/>
      <c r="H110" s="42"/>
      <c r="I110" s="36"/>
      <c r="J110" s="42"/>
      <c r="K110" s="11">
        <v>1504000</v>
      </c>
      <c r="L110" s="42">
        <v>87.29</v>
      </c>
      <c r="M110" s="36"/>
      <c r="N110" s="42"/>
      <c r="O110" s="11">
        <v>1504000</v>
      </c>
      <c r="P110" s="42">
        <v>87.29</v>
      </c>
      <c r="Q110" s="11">
        <v>219000</v>
      </c>
      <c r="R110" s="42">
        <v>12.71</v>
      </c>
      <c r="S110" s="36"/>
      <c r="T110" s="42"/>
      <c r="U110" s="36"/>
      <c r="V110" s="42"/>
      <c r="W110" s="36"/>
      <c r="X110" s="42"/>
      <c r="Y110" s="11">
        <v>219000</v>
      </c>
      <c r="Z110" s="42">
        <v>12.71</v>
      </c>
      <c r="AA110" s="11">
        <v>1723000</v>
      </c>
      <c r="AB110" s="50">
        <v>100</v>
      </c>
      <c r="AC110" s="80">
        <f t="shared" si="106"/>
        <v>87.29</v>
      </c>
      <c r="AD110" s="81">
        <f t="shared" si="107"/>
        <v>0</v>
      </c>
      <c r="AE110" s="80">
        <f t="shared" si="108"/>
        <v>12.71</v>
      </c>
      <c r="AF110" s="81">
        <f t="shared" si="109"/>
        <v>0</v>
      </c>
      <c r="AG110" s="80">
        <f t="shared" si="110"/>
        <v>0</v>
      </c>
      <c r="AH110" s="82">
        <f t="shared" si="111"/>
        <v>0</v>
      </c>
      <c r="AI110" s="82">
        <f t="shared" si="112"/>
        <v>0</v>
      </c>
      <c r="AJ110" s="83">
        <f t="shared" si="113"/>
        <v>0</v>
      </c>
      <c r="AK110" s="84">
        <f t="shared" si="114"/>
        <v>0</v>
      </c>
      <c r="AL110" s="84">
        <f t="shared" si="115"/>
        <v>0</v>
      </c>
      <c r="AM110" s="84">
        <f t="shared" si="116"/>
        <v>0.87289611143354617</v>
      </c>
      <c r="AN110" s="84">
        <f t="shared" si="117"/>
        <v>0</v>
      </c>
    </row>
    <row r="111" spans="1:109" ht="30" customHeight="1">
      <c r="A111" s="12"/>
      <c r="B111" s="12"/>
      <c r="C111" s="12"/>
      <c r="D111" s="12" t="s">
        <v>12</v>
      </c>
      <c r="E111" s="184" t="s">
        <v>104</v>
      </c>
      <c r="F111" s="185"/>
      <c r="G111" s="43"/>
      <c r="H111" s="46"/>
      <c r="I111" s="43"/>
      <c r="J111" s="46"/>
      <c r="K111" s="56">
        <v>1060000</v>
      </c>
      <c r="L111" s="46">
        <v>58.24</v>
      </c>
      <c r="M111" s="43"/>
      <c r="N111" s="46"/>
      <c r="O111" s="56">
        <v>1060000</v>
      </c>
      <c r="P111" s="46">
        <v>58.24</v>
      </c>
      <c r="Q111" s="56">
        <v>760000</v>
      </c>
      <c r="R111" s="46">
        <v>41.76</v>
      </c>
      <c r="S111" s="43"/>
      <c r="T111" s="46"/>
      <c r="U111" s="43"/>
      <c r="V111" s="46"/>
      <c r="W111" s="43"/>
      <c r="X111" s="46"/>
      <c r="Y111" s="56">
        <v>760000</v>
      </c>
      <c r="Z111" s="46">
        <v>41.76</v>
      </c>
      <c r="AA111" s="56">
        <v>1820000</v>
      </c>
      <c r="AB111" s="51">
        <v>100</v>
      </c>
      <c r="AC111" s="80">
        <f t="shared" si="106"/>
        <v>58.24</v>
      </c>
      <c r="AD111" s="81">
        <f t="shared" si="107"/>
        <v>0</v>
      </c>
      <c r="AE111" s="80">
        <f t="shared" si="108"/>
        <v>41.76</v>
      </c>
      <c r="AF111" s="81">
        <f t="shared" si="109"/>
        <v>0</v>
      </c>
      <c r="AG111" s="80">
        <f t="shared" si="110"/>
        <v>0</v>
      </c>
      <c r="AH111" s="82">
        <f t="shared" si="111"/>
        <v>0</v>
      </c>
      <c r="AI111" s="82">
        <f t="shared" si="112"/>
        <v>0</v>
      </c>
      <c r="AJ111" s="83">
        <f t="shared" si="113"/>
        <v>0</v>
      </c>
      <c r="AK111" s="84">
        <f t="shared" si="114"/>
        <v>0</v>
      </c>
      <c r="AL111" s="84">
        <f t="shared" si="115"/>
        <v>0</v>
      </c>
      <c r="AM111" s="84">
        <f t="shared" si="116"/>
        <v>0.58241758241758246</v>
      </c>
      <c r="AN111" s="84">
        <f t="shared" si="117"/>
        <v>0</v>
      </c>
    </row>
    <row r="112" spans="1:109" s="129" customFormat="1" ht="33.9" customHeight="1">
      <c r="F112" s="186" t="s">
        <v>147</v>
      </c>
      <c r="G112" s="186"/>
      <c r="H112" s="186"/>
      <c r="I112" s="186"/>
      <c r="J112" s="186"/>
      <c r="K112" s="186"/>
      <c r="L112" s="186"/>
      <c r="M112" s="186"/>
      <c r="N112" s="186"/>
      <c r="O112" s="186"/>
      <c r="P112" s="186"/>
      <c r="Q112" s="127" t="s">
        <v>168</v>
      </c>
      <c r="R112" s="130"/>
      <c r="S112" s="131"/>
      <c r="T112" s="130"/>
      <c r="U112" s="131"/>
      <c r="V112" s="130"/>
      <c r="W112" s="139"/>
      <c r="X112" s="130"/>
      <c r="Y112" s="131"/>
      <c r="Z112" s="130"/>
      <c r="AA112" s="131"/>
      <c r="AB112" s="130"/>
      <c r="AC112" s="132"/>
      <c r="AD112" s="133"/>
      <c r="AE112" s="133"/>
      <c r="AF112" s="133"/>
      <c r="AG112" s="133"/>
      <c r="AH112" s="138"/>
      <c r="AI112" s="138"/>
      <c r="AJ112" s="138"/>
      <c r="AK112" s="138"/>
      <c r="AL112" s="138"/>
      <c r="AM112" s="138"/>
      <c r="AN112" s="138"/>
      <c r="AO112" s="133"/>
      <c r="AP112" s="133"/>
      <c r="AQ112" s="133"/>
      <c r="AR112" s="133"/>
      <c r="AS112" s="133"/>
    </row>
    <row r="113" spans="1:256" ht="18" customHeight="1">
      <c r="F113" s="61"/>
      <c r="G113" s="62"/>
      <c r="H113" s="63"/>
      <c r="I113" s="62"/>
      <c r="J113" s="63"/>
      <c r="K113" s="62"/>
      <c r="L113" s="63"/>
      <c r="M113" s="62"/>
      <c r="N113" s="63"/>
      <c r="O113" s="62"/>
      <c r="P113" s="63"/>
      <c r="Q113" s="62"/>
      <c r="R113" s="63"/>
      <c r="S113" s="62"/>
      <c r="T113" s="63"/>
      <c r="U113" s="62"/>
      <c r="V113" s="63"/>
      <c r="W113" s="62"/>
      <c r="X113" s="63"/>
      <c r="Y113" s="62"/>
      <c r="Z113" s="64"/>
      <c r="AA113" s="62"/>
      <c r="AB113" s="65" t="s">
        <v>30</v>
      </c>
      <c r="AC113" s="66"/>
      <c r="AD113" s="67"/>
      <c r="AE113" s="68"/>
      <c r="AF113" s="68"/>
      <c r="AG113" s="68"/>
      <c r="AH113" s="93"/>
      <c r="AI113" s="93"/>
      <c r="AJ113" s="93"/>
      <c r="AK113" s="93"/>
      <c r="AL113" s="93"/>
      <c r="AM113" s="93"/>
      <c r="AN113" s="93"/>
      <c r="AO113" s="68"/>
      <c r="AP113" s="68"/>
      <c r="AQ113" s="68"/>
      <c r="AR113" s="68"/>
      <c r="AS113" s="68"/>
      <c r="AT113" s="68"/>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c r="BR113" s="69"/>
      <c r="BS113" s="69"/>
      <c r="BT113" s="69"/>
      <c r="BU113" s="69"/>
      <c r="BV113" s="69"/>
      <c r="BW113" s="69"/>
      <c r="BX113" s="69"/>
      <c r="BY113" s="69"/>
      <c r="BZ113" s="69"/>
      <c r="CA113" s="69"/>
      <c r="CB113" s="69"/>
      <c r="CC113" s="69"/>
      <c r="CD113" s="69"/>
      <c r="CE113" s="69"/>
      <c r="CF113" s="69"/>
      <c r="CG113" s="69"/>
      <c r="CH113" s="69"/>
      <c r="CI113" s="69"/>
      <c r="CJ113" s="69"/>
      <c r="CK113" s="69"/>
      <c r="CL113" s="69"/>
      <c r="CM113" s="69"/>
      <c r="CN113" s="69"/>
      <c r="CO113" s="69"/>
      <c r="CP113" s="69"/>
      <c r="CQ113" s="69"/>
      <c r="CR113" s="69"/>
      <c r="CS113" s="69"/>
      <c r="CT113" s="69"/>
      <c r="CU113" s="69"/>
      <c r="CV113" s="69"/>
      <c r="CW113" s="69"/>
      <c r="CX113" s="69"/>
      <c r="CY113" s="69"/>
      <c r="CZ113" s="69"/>
      <c r="DA113" s="69"/>
      <c r="DB113" s="69"/>
      <c r="DC113" s="69"/>
      <c r="DD113" s="69"/>
      <c r="DE113" s="69"/>
      <c r="DF113" s="69"/>
      <c r="DG113" s="69"/>
      <c r="DH113" s="69"/>
      <c r="DI113" s="69"/>
      <c r="DJ113" s="69"/>
      <c r="DK113" s="69"/>
      <c r="DL113" s="69"/>
      <c r="DM113" s="69"/>
      <c r="DN113" s="69"/>
      <c r="DO113" s="69"/>
      <c r="DP113" s="69"/>
      <c r="DQ113" s="69"/>
      <c r="DR113" s="69"/>
      <c r="DS113" s="69"/>
      <c r="DT113" s="69"/>
      <c r="DU113" s="69"/>
      <c r="DV113" s="69"/>
      <c r="DW113" s="69"/>
      <c r="DX113" s="69"/>
      <c r="DY113" s="69"/>
      <c r="DZ113" s="69"/>
      <c r="EA113" s="69"/>
      <c r="EB113" s="69"/>
      <c r="EC113" s="69"/>
      <c r="ED113" s="69"/>
      <c r="EE113" s="69"/>
      <c r="EF113" s="69"/>
      <c r="EG113" s="69"/>
      <c r="EH113" s="69"/>
      <c r="EI113" s="69"/>
      <c r="EJ113" s="69"/>
      <c r="EK113" s="69"/>
      <c r="EL113" s="69"/>
      <c r="EM113" s="69"/>
      <c r="EN113" s="69"/>
      <c r="EO113" s="69"/>
      <c r="EP113" s="69"/>
      <c r="EQ113" s="69"/>
      <c r="ER113" s="69"/>
      <c r="ES113" s="69"/>
      <c r="ET113" s="69"/>
      <c r="EU113" s="69"/>
      <c r="EV113" s="69"/>
      <c r="EW113" s="69"/>
      <c r="EX113" s="69"/>
      <c r="EY113" s="69"/>
      <c r="EZ113" s="69"/>
      <c r="FA113" s="69"/>
      <c r="FB113" s="69"/>
      <c r="FC113" s="69"/>
      <c r="FD113" s="69"/>
      <c r="FE113" s="69"/>
      <c r="FF113" s="69"/>
      <c r="FG113" s="69"/>
      <c r="FH113" s="69"/>
      <c r="FI113" s="69"/>
      <c r="FJ113" s="69"/>
      <c r="FK113" s="69"/>
      <c r="FL113" s="69"/>
      <c r="FM113" s="69"/>
      <c r="FN113" s="69"/>
      <c r="FO113" s="69"/>
      <c r="FP113" s="69"/>
      <c r="FQ113" s="69"/>
      <c r="FR113" s="69"/>
      <c r="FS113" s="69"/>
      <c r="FT113" s="69"/>
      <c r="FU113" s="69"/>
      <c r="FV113" s="69"/>
      <c r="FW113" s="69"/>
      <c r="FX113" s="69"/>
      <c r="FY113" s="69"/>
      <c r="FZ113" s="69"/>
      <c r="GA113" s="69"/>
      <c r="GB113" s="69"/>
      <c r="GC113" s="69"/>
      <c r="GD113" s="69"/>
      <c r="GE113" s="69"/>
      <c r="GF113" s="69"/>
      <c r="GG113" s="69"/>
      <c r="GH113" s="69"/>
      <c r="GI113" s="69"/>
      <c r="GJ113" s="69"/>
      <c r="GK113" s="69"/>
      <c r="GL113" s="69"/>
      <c r="GM113" s="69"/>
      <c r="GN113" s="69"/>
      <c r="GO113" s="69"/>
      <c r="GP113" s="69"/>
      <c r="GQ113" s="69"/>
      <c r="GR113" s="69"/>
      <c r="GS113" s="69"/>
      <c r="GT113" s="69"/>
      <c r="GU113" s="69"/>
      <c r="GV113" s="69"/>
      <c r="GW113" s="69"/>
      <c r="GX113" s="69"/>
      <c r="GY113" s="69"/>
      <c r="GZ113" s="69"/>
      <c r="HA113" s="69"/>
      <c r="HB113" s="69"/>
      <c r="HC113" s="69"/>
      <c r="HD113" s="69"/>
      <c r="HE113" s="69"/>
      <c r="HF113" s="69"/>
      <c r="HG113" s="69"/>
      <c r="HH113" s="69"/>
      <c r="HI113" s="69"/>
      <c r="HJ113" s="69"/>
      <c r="HK113" s="69"/>
      <c r="HL113" s="69"/>
      <c r="HM113" s="69"/>
      <c r="HN113" s="69"/>
      <c r="HO113" s="69"/>
      <c r="HP113" s="69"/>
      <c r="HQ113" s="69"/>
      <c r="HR113" s="69"/>
      <c r="HS113" s="69"/>
      <c r="HT113" s="69"/>
      <c r="HU113" s="69"/>
      <c r="HV113" s="69"/>
      <c r="HW113" s="69"/>
      <c r="HX113" s="69"/>
      <c r="HY113" s="69"/>
      <c r="HZ113" s="69"/>
      <c r="IA113" s="69"/>
      <c r="IB113" s="69"/>
      <c r="IC113" s="69"/>
      <c r="ID113" s="69"/>
      <c r="IE113" s="69"/>
      <c r="IF113" s="69"/>
      <c r="IG113" s="69"/>
      <c r="IH113" s="69"/>
      <c r="II113" s="69"/>
      <c r="IJ113" s="69"/>
      <c r="IK113" s="69"/>
      <c r="IL113" s="69"/>
      <c r="IM113" s="69"/>
      <c r="IN113" s="69"/>
      <c r="IO113" s="69"/>
      <c r="IP113" s="69"/>
      <c r="IQ113" s="69"/>
      <c r="IR113" s="69"/>
      <c r="IS113" s="69"/>
      <c r="IT113" s="69"/>
      <c r="IU113" s="69"/>
      <c r="IV113" s="69"/>
    </row>
    <row r="114" spans="1:256" s="2" customFormat="1" ht="18" customHeight="1">
      <c r="A114" s="153" t="s">
        <v>31</v>
      </c>
      <c r="B114" s="178"/>
      <c r="C114" s="178"/>
      <c r="D114" s="178"/>
      <c r="E114" s="178"/>
      <c r="F114" s="179"/>
      <c r="G114" s="159" t="s">
        <v>32</v>
      </c>
      <c r="H114" s="160"/>
      <c r="I114" s="160"/>
      <c r="J114" s="160"/>
      <c r="K114" s="160"/>
      <c r="L114" s="160"/>
      <c r="M114" s="160"/>
      <c r="N114" s="160"/>
      <c r="O114" s="160"/>
      <c r="P114" s="161"/>
      <c r="Q114" s="149" t="s">
        <v>33</v>
      </c>
      <c r="R114" s="165"/>
      <c r="S114" s="165"/>
      <c r="T114" s="165"/>
      <c r="U114" s="165"/>
      <c r="V114" s="165"/>
      <c r="W114" s="165"/>
      <c r="X114" s="165"/>
      <c r="Y114" s="165"/>
      <c r="Z114" s="150"/>
      <c r="AA114" s="159" t="s">
        <v>34</v>
      </c>
      <c r="AB114" s="160"/>
      <c r="AC114" s="70"/>
      <c r="AD114" s="71"/>
      <c r="AE114" s="72"/>
      <c r="AF114" s="72"/>
      <c r="AG114" s="72"/>
      <c r="AH114" s="72"/>
      <c r="AI114" s="72"/>
      <c r="AJ114" s="72"/>
      <c r="AK114" s="72"/>
      <c r="AL114" s="72"/>
      <c r="AM114" s="72"/>
      <c r="AN114" s="72"/>
      <c r="AO114" s="72"/>
      <c r="AP114" s="72"/>
      <c r="AQ114" s="72"/>
      <c r="AR114" s="72"/>
      <c r="AS114" s="72"/>
      <c r="AT114" s="72"/>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c r="CI114" s="16"/>
      <c r="CJ114" s="16"/>
      <c r="CK114" s="16"/>
      <c r="CL114" s="16"/>
      <c r="CM114" s="16"/>
      <c r="CN114" s="16"/>
      <c r="CO114" s="16"/>
      <c r="CP114" s="16"/>
      <c r="CQ114" s="16"/>
      <c r="CR114" s="16"/>
      <c r="CS114" s="16"/>
      <c r="CT114" s="16"/>
      <c r="CU114" s="16"/>
      <c r="CV114" s="16"/>
      <c r="CW114" s="16"/>
      <c r="CX114" s="16"/>
      <c r="CY114" s="16"/>
      <c r="CZ114" s="16"/>
      <c r="DA114" s="16"/>
      <c r="DB114" s="16"/>
      <c r="DC114" s="16"/>
      <c r="DD114" s="16"/>
      <c r="DE114" s="16"/>
      <c r="DF114" s="16"/>
      <c r="DG114" s="16"/>
      <c r="DH114" s="16"/>
      <c r="DI114" s="16"/>
      <c r="DJ114" s="16"/>
      <c r="DK114" s="16"/>
      <c r="DL114" s="16"/>
      <c r="DM114" s="16"/>
      <c r="DN114" s="16"/>
      <c r="DO114" s="16"/>
      <c r="DP114" s="16"/>
      <c r="DQ114" s="16"/>
      <c r="DR114" s="16"/>
      <c r="DS114" s="16"/>
      <c r="DT114" s="16"/>
      <c r="DU114" s="16"/>
      <c r="DV114" s="16"/>
      <c r="DW114" s="16"/>
      <c r="DX114" s="16"/>
      <c r="DY114" s="16"/>
      <c r="DZ114" s="16"/>
      <c r="EA114" s="16"/>
      <c r="EB114" s="16"/>
      <c r="EC114" s="16"/>
      <c r="ED114" s="16"/>
      <c r="EE114" s="16"/>
      <c r="EF114" s="16"/>
      <c r="EG114" s="16"/>
      <c r="EH114" s="16"/>
      <c r="EI114" s="16"/>
      <c r="EJ114" s="16"/>
      <c r="EK114" s="16"/>
      <c r="EL114" s="16"/>
      <c r="EM114" s="16"/>
      <c r="EN114" s="16"/>
      <c r="EO114" s="16"/>
      <c r="EP114" s="16"/>
      <c r="EQ114" s="16"/>
      <c r="ER114" s="16"/>
      <c r="ES114" s="16"/>
      <c r="ET114" s="16"/>
      <c r="EU114" s="16"/>
      <c r="EV114" s="16"/>
      <c r="EW114" s="16"/>
      <c r="EX114" s="16"/>
      <c r="EY114" s="16"/>
      <c r="EZ114" s="16"/>
      <c r="FA114" s="16"/>
      <c r="FB114" s="16"/>
      <c r="FC114" s="16"/>
      <c r="FD114" s="16"/>
      <c r="FE114" s="16"/>
      <c r="FF114" s="16"/>
      <c r="FG114" s="16"/>
      <c r="FH114" s="16"/>
      <c r="FI114" s="16"/>
      <c r="FJ114" s="16"/>
      <c r="FK114" s="16"/>
      <c r="FL114" s="16"/>
      <c r="FM114" s="16"/>
      <c r="FN114" s="16"/>
      <c r="FO114" s="16"/>
      <c r="FP114" s="16"/>
      <c r="FQ114" s="16"/>
      <c r="FR114" s="16"/>
      <c r="FS114" s="16"/>
      <c r="FT114" s="16"/>
      <c r="FU114" s="16"/>
      <c r="FV114" s="16"/>
      <c r="FW114" s="16"/>
      <c r="FX114" s="16"/>
      <c r="FY114" s="16"/>
      <c r="FZ114" s="16"/>
      <c r="GA114" s="16"/>
      <c r="GB114" s="16"/>
      <c r="GC114" s="16"/>
      <c r="GD114" s="16"/>
      <c r="GE114" s="16"/>
      <c r="GF114" s="16"/>
      <c r="GG114" s="16"/>
      <c r="GH114" s="16"/>
      <c r="GI114" s="16"/>
      <c r="GJ114" s="16"/>
      <c r="GK114" s="16"/>
      <c r="GL114" s="16"/>
      <c r="GM114" s="16"/>
      <c r="GN114" s="16"/>
      <c r="GO114" s="16"/>
      <c r="GP114" s="16"/>
      <c r="GQ114" s="16"/>
      <c r="GR114" s="16"/>
      <c r="GS114" s="16"/>
      <c r="GT114" s="16"/>
      <c r="GU114" s="16"/>
      <c r="GV114" s="16"/>
      <c r="GW114" s="16"/>
      <c r="GX114" s="16"/>
      <c r="GY114" s="16"/>
      <c r="GZ114" s="16"/>
      <c r="HA114" s="16"/>
      <c r="HB114" s="16"/>
      <c r="HC114" s="16"/>
      <c r="HD114" s="16"/>
      <c r="HE114" s="16"/>
      <c r="HF114" s="16"/>
      <c r="HG114" s="16"/>
      <c r="HH114" s="16"/>
      <c r="HI114" s="16"/>
      <c r="HJ114" s="16"/>
      <c r="HK114" s="16"/>
      <c r="HL114" s="16"/>
      <c r="HM114" s="16"/>
      <c r="HN114" s="16"/>
      <c r="HO114" s="16"/>
      <c r="HP114" s="16"/>
      <c r="HQ114" s="16"/>
      <c r="HR114" s="16"/>
      <c r="HS114" s="16"/>
      <c r="HT114" s="16"/>
      <c r="HU114" s="16"/>
      <c r="HV114" s="16"/>
      <c r="HW114" s="16"/>
      <c r="HX114" s="16"/>
      <c r="HY114" s="16"/>
      <c r="HZ114" s="16"/>
      <c r="IA114" s="16"/>
      <c r="IB114" s="16"/>
      <c r="IC114" s="16"/>
      <c r="ID114" s="16"/>
      <c r="IE114" s="16"/>
      <c r="IF114" s="16"/>
      <c r="IG114" s="16"/>
      <c r="IH114" s="16"/>
      <c r="II114" s="16"/>
      <c r="IJ114" s="16"/>
      <c r="IK114" s="16"/>
      <c r="IL114" s="16"/>
      <c r="IM114" s="16"/>
      <c r="IN114" s="16"/>
      <c r="IO114" s="16"/>
      <c r="IP114" s="16"/>
      <c r="IQ114" s="16"/>
      <c r="IR114" s="16"/>
      <c r="IS114" s="16"/>
      <c r="IT114" s="16"/>
      <c r="IU114" s="16"/>
      <c r="IV114" s="16"/>
    </row>
    <row r="115" spans="1:256" s="2" customFormat="1" ht="18" customHeight="1">
      <c r="A115" s="180"/>
      <c r="B115" s="180"/>
      <c r="C115" s="180"/>
      <c r="D115" s="180"/>
      <c r="E115" s="180"/>
      <c r="F115" s="181"/>
      <c r="G115" s="162"/>
      <c r="H115" s="163"/>
      <c r="I115" s="163"/>
      <c r="J115" s="163"/>
      <c r="K115" s="163"/>
      <c r="L115" s="163"/>
      <c r="M115" s="163"/>
      <c r="N115" s="163"/>
      <c r="O115" s="163"/>
      <c r="P115" s="164"/>
      <c r="Q115" s="149" t="s">
        <v>35</v>
      </c>
      <c r="R115" s="165"/>
      <c r="S115" s="165"/>
      <c r="T115" s="165"/>
      <c r="U115" s="165"/>
      <c r="V115" s="150"/>
      <c r="W115" s="159" t="s">
        <v>36</v>
      </c>
      <c r="X115" s="161"/>
      <c r="Y115" s="159" t="s">
        <v>37</v>
      </c>
      <c r="Z115" s="161"/>
      <c r="AA115" s="162"/>
      <c r="AB115" s="163"/>
      <c r="AC115" s="70"/>
      <c r="AD115" s="71"/>
      <c r="AE115" s="72"/>
      <c r="AF115" s="72"/>
      <c r="AG115" s="72"/>
      <c r="AH115" s="72"/>
      <c r="AI115" s="72"/>
      <c r="AJ115" s="72"/>
      <c r="AK115" s="72"/>
      <c r="AL115" s="72"/>
      <c r="AM115" s="72"/>
      <c r="AN115" s="72"/>
      <c r="AO115" s="72"/>
      <c r="AP115" s="72"/>
      <c r="AQ115" s="72"/>
      <c r="AR115" s="72"/>
      <c r="AS115" s="72"/>
      <c r="AT115" s="72"/>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c r="CI115" s="16"/>
      <c r="CJ115" s="16"/>
      <c r="CK115" s="16"/>
      <c r="CL115" s="16"/>
      <c r="CM115" s="16"/>
      <c r="CN115" s="16"/>
      <c r="CO115" s="16"/>
      <c r="CP115" s="16"/>
      <c r="CQ115" s="16"/>
      <c r="CR115" s="16"/>
      <c r="CS115" s="16"/>
      <c r="CT115" s="16"/>
      <c r="CU115" s="16"/>
      <c r="CV115" s="16"/>
      <c r="CW115" s="16"/>
      <c r="CX115" s="16"/>
      <c r="CY115" s="16"/>
      <c r="CZ115" s="16"/>
      <c r="DA115" s="16"/>
      <c r="DB115" s="16"/>
      <c r="DC115" s="16"/>
      <c r="DD115" s="16"/>
      <c r="DE115" s="16"/>
      <c r="DF115" s="16"/>
      <c r="DG115" s="16"/>
      <c r="DH115" s="16"/>
      <c r="DI115" s="16"/>
      <c r="DJ115" s="16"/>
      <c r="DK115" s="16"/>
      <c r="DL115" s="16"/>
      <c r="DM115" s="16"/>
      <c r="DN115" s="16"/>
      <c r="DO115" s="16"/>
      <c r="DP115" s="16"/>
      <c r="DQ115" s="16"/>
      <c r="DR115" s="16"/>
      <c r="DS115" s="16"/>
      <c r="DT115" s="16"/>
      <c r="DU115" s="16"/>
      <c r="DV115" s="16"/>
      <c r="DW115" s="16"/>
      <c r="DX115" s="16"/>
      <c r="DY115" s="16"/>
      <c r="DZ115" s="16"/>
      <c r="EA115" s="16"/>
      <c r="EB115" s="16"/>
      <c r="EC115" s="16"/>
      <c r="ED115" s="16"/>
      <c r="EE115" s="16"/>
      <c r="EF115" s="16"/>
      <c r="EG115" s="16"/>
      <c r="EH115" s="16"/>
      <c r="EI115" s="16"/>
      <c r="EJ115" s="16"/>
      <c r="EK115" s="16"/>
      <c r="EL115" s="16"/>
      <c r="EM115" s="16"/>
      <c r="EN115" s="16"/>
      <c r="EO115" s="16"/>
      <c r="EP115" s="16"/>
      <c r="EQ115" s="16"/>
      <c r="ER115" s="16"/>
      <c r="ES115" s="16"/>
      <c r="ET115" s="16"/>
      <c r="EU115" s="16"/>
      <c r="EV115" s="16"/>
      <c r="EW115" s="16"/>
      <c r="EX115" s="16"/>
      <c r="EY115" s="16"/>
      <c r="EZ115" s="16"/>
      <c r="FA115" s="16"/>
      <c r="FB115" s="16"/>
      <c r="FC115" s="16"/>
      <c r="FD115" s="16"/>
      <c r="FE115" s="16"/>
      <c r="FF115" s="16"/>
      <c r="FG115" s="16"/>
      <c r="FH115" s="16"/>
      <c r="FI115" s="16"/>
      <c r="FJ115" s="16"/>
      <c r="FK115" s="16"/>
      <c r="FL115" s="16"/>
      <c r="FM115" s="16"/>
      <c r="FN115" s="16"/>
      <c r="FO115" s="16"/>
      <c r="FP115" s="16"/>
      <c r="FQ115" s="16"/>
      <c r="FR115" s="16"/>
      <c r="FS115" s="16"/>
      <c r="FT115" s="16"/>
      <c r="FU115" s="16"/>
      <c r="FV115" s="16"/>
      <c r="FW115" s="16"/>
      <c r="FX115" s="16"/>
      <c r="FY115" s="16"/>
      <c r="FZ115" s="16"/>
      <c r="GA115" s="16"/>
      <c r="GB115" s="16"/>
      <c r="GC115" s="16"/>
      <c r="GD115" s="16"/>
      <c r="GE115" s="16"/>
      <c r="GF115" s="16"/>
      <c r="GG115" s="16"/>
      <c r="GH115" s="16"/>
      <c r="GI115" s="16"/>
      <c r="GJ115" s="16"/>
      <c r="GK115" s="16"/>
      <c r="GL115" s="16"/>
      <c r="GM115" s="16"/>
      <c r="GN115" s="16"/>
      <c r="GO115" s="16"/>
      <c r="GP115" s="16"/>
      <c r="GQ115" s="16"/>
      <c r="GR115" s="16"/>
      <c r="GS115" s="16"/>
      <c r="GT115" s="16"/>
      <c r="GU115" s="16"/>
      <c r="GV115" s="16"/>
      <c r="GW115" s="16"/>
      <c r="GX115" s="16"/>
      <c r="GY115" s="16"/>
      <c r="GZ115" s="16"/>
      <c r="HA115" s="16"/>
      <c r="HB115" s="16"/>
      <c r="HC115" s="16"/>
      <c r="HD115" s="16"/>
      <c r="HE115" s="16"/>
      <c r="HF115" s="16"/>
      <c r="HG115" s="16"/>
      <c r="HH115" s="16"/>
      <c r="HI115" s="16"/>
      <c r="HJ115" s="16"/>
      <c r="HK115" s="16"/>
      <c r="HL115" s="16"/>
      <c r="HM115" s="16"/>
      <c r="HN115" s="16"/>
      <c r="HO115" s="16"/>
      <c r="HP115" s="16"/>
      <c r="HQ115" s="16"/>
      <c r="HR115" s="16"/>
      <c r="HS115" s="16"/>
      <c r="HT115" s="16"/>
      <c r="HU115" s="16"/>
      <c r="HV115" s="16"/>
      <c r="HW115" s="16"/>
      <c r="HX115" s="16"/>
      <c r="HY115" s="16"/>
      <c r="HZ115" s="16"/>
      <c r="IA115" s="16"/>
      <c r="IB115" s="16"/>
      <c r="IC115" s="16"/>
      <c r="ID115" s="16"/>
      <c r="IE115" s="16"/>
      <c r="IF115" s="16"/>
      <c r="IG115" s="16"/>
      <c r="IH115" s="16"/>
      <c r="II115" s="16"/>
      <c r="IJ115" s="16"/>
      <c r="IK115" s="16"/>
      <c r="IL115" s="16"/>
      <c r="IM115" s="16"/>
      <c r="IN115" s="16"/>
      <c r="IO115" s="16"/>
      <c r="IP115" s="16"/>
      <c r="IQ115" s="16"/>
      <c r="IR115" s="16"/>
      <c r="IS115" s="16"/>
      <c r="IT115" s="16"/>
      <c r="IU115" s="16"/>
      <c r="IV115" s="16"/>
    </row>
    <row r="116" spans="1:256" s="2" customFormat="1" ht="18" customHeight="1">
      <c r="A116" s="180"/>
      <c r="B116" s="180"/>
      <c r="C116" s="180"/>
      <c r="D116" s="180"/>
      <c r="E116" s="180"/>
      <c r="F116" s="181"/>
      <c r="G116" s="149" t="s">
        <v>38</v>
      </c>
      <c r="H116" s="150"/>
      <c r="I116" s="149" t="s">
        <v>39</v>
      </c>
      <c r="J116" s="150"/>
      <c r="K116" s="149" t="s">
        <v>40</v>
      </c>
      <c r="L116" s="150"/>
      <c r="M116" s="149" t="s">
        <v>41</v>
      </c>
      <c r="N116" s="150"/>
      <c r="O116" s="149" t="s">
        <v>37</v>
      </c>
      <c r="P116" s="150"/>
      <c r="Q116" s="149" t="s">
        <v>42</v>
      </c>
      <c r="R116" s="150"/>
      <c r="S116" s="149" t="s">
        <v>43</v>
      </c>
      <c r="T116" s="150"/>
      <c r="U116" s="149" t="s">
        <v>41</v>
      </c>
      <c r="V116" s="150"/>
      <c r="W116" s="162"/>
      <c r="X116" s="164"/>
      <c r="Y116" s="162"/>
      <c r="Z116" s="164"/>
      <c r="AA116" s="151" t="s">
        <v>44</v>
      </c>
      <c r="AB116" s="143" t="s">
        <v>0</v>
      </c>
      <c r="AC116" s="70"/>
      <c r="AD116" s="71"/>
      <c r="AE116" s="1"/>
      <c r="AF116" s="1"/>
      <c r="AG116" s="1"/>
      <c r="AH116" s="1"/>
      <c r="AI116" s="1"/>
      <c r="AJ116" s="1"/>
      <c r="AK116" s="1"/>
      <c r="AL116" s="1"/>
      <c r="AM116" s="1"/>
      <c r="AN116" s="1"/>
      <c r="AO116" s="1"/>
      <c r="AP116" s="1"/>
      <c r="AQ116" s="1"/>
      <c r="AR116" s="1"/>
      <c r="AS116" s="1"/>
      <c r="AT116" s="1"/>
    </row>
    <row r="117" spans="1:256" s="75" customFormat="1" ht="18" customHeight="1">
      <c r="A117" s="182"/>
      <c r="B117" s="182"/>
      <c r="C117" s="182"/>
      <c r="D117" s="182"/>
      <c r="E117" s="182"/>
      <c r="F117" s="183"/>
      <c r="G117" s="73" t="s">
        <v>45</v>
      </c>
      <c r="H117" s="74" t="s">
        <v>0</v>
      </c>
      <c r="I117" s="73" t="s">
        <v>45</v>
      </c>
      <c r="J117" s="74" t="s">
        <v>0</v>
      </c>
      <c r="K117" s="73" t="s">
        <v>45</v>
      </c>
      <c r="L117" s="74" t="s">
        <v>0</v>
      </c>
      <c r="M117" s="73" t="s">
        <v>45</v>
      </c>
      <c r="N117" s="74" t="s">
        <v>0</v>
      </c>
      <c r="O117" s="73" t="s">
        <v>45</v>
      </c>
      <c r="P117" s="74" t="s">
        <v>0</v>
      </c>
      <c r="Q117" s="73" t="s">
        <v>45</v>
      </c>
      <c r="R117" s="74" t="s">
        <v>0</v>
      </c>
      <c r="S117" s="73" t="s">
        <v>45</v>
      </c>
      <c r="T117" s="74" t="s">
        <v>0</v>
      </c>
      <c r="U117" s="73" t="s">
        <v>45</v>
      </c>
      <c r="V117" s="74" t="s">
        <v>0</v>
      </c>
      <c r="W117" s="73" t="s">
        <v>45</v>
      </c>
      <c r="X117" s="74" t="s">
        <v>0</v>
      </c>
      <c r="Y117" s="73" t="s">
        <v>45</v>
      </c>
      <c r="Z117" s="74" t="s">
        <v>0</v>
      </c>
      <c r="AA117" s="152"/>
      <c r="AB117" s="144"/>
      <c r="AD117" s="76" t="s">
        <v>59</v>
      </c>
      <c r="AE117" s="72"/>
      <c r="AF117" s="76" t="s">
        <v>59</v>
      </c>
      <c r="AG117" s="76" t="s">
        <v>60</v>
      </c>
      <c r="AH117" s="72"/>
      <c r="AI117" s="72"/>
      <c r="AJ117" s="72"/>
      <c r="AK117" s="72"/>
      <c r="AL117" s="72"/>
      <c r="AM117" s="72"/>
      <c r="AN117" s="72"/>
      <c r="AO117" s="72"/>
      <c r="AP117" s="72"/>
      <c r="AQ117" s="72"/>
      <c r="AR117" s="72"/>
      <c r="AS117" s="72"/>
      <c r="AT117" s="72"/>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c r="CI117" s="16"/>
      <c r="CJ117" s="16"/>
      <c r="CK117" s="16"/>
      <c r="CL117" s="16"/>
      <c r="CM117" s="16"/>
      <c r="CN117" s="16"/>
      <c r="CO117" s="16"/>
      <c r="CP117" s="16"/>
      <c r="CQ117" s="16"/>
      <c r="CR117" s="16"/>
      <c r="CS117" s="16"/>
      <c r="CT117" s="16"/>
      <c r="CU117" s="16"/>
      <c r="CV117" s="16"/>
      <c r="CW117" s="16"/>
      <c r="CX117" s="16"/>
      <c r="CY117" s="16"/>
      <c r="CZ117" s="16"/>
      <c r="DA117" s="16"/>
      <c r="DB117" s="16"/>
      <c r="DC117" s="16"/>
      <c r="DD117" s="16"/>
      <c r="DE117" s="16"/>
      <c r="DF117" s="16"/>
      <c r="DG117" s="16"/>
      <c r="DH117" s="16"/>
      <c r="DI117" s="16"/>
      <c r="DJ117" s="16"/>
      <c r="DK117" s="16"/>
      <c r="DL117" s="16"/>
      <c r="DM117" s="16"/>
      <c r="DN117" s="16"/>
      <c r="DO117" s="16"/>
      <c r="DP117" s="16"/>
      <c r="DQ117" s="16"/>
      <c r="DR117" s="16"/>
      <c r="DS117" s="16"/>
      <c r="DT117" s="16"/>
      <c r="DU117" s="16"/>
      <c r="DV117" s="16"/>
      <c r="DW117" s="16"/>
      <c r="DX117" s="16"/>
      <c r="DY117" s="16"/>
      <c r="DZ117" s="16"/>
      <c r="EA117" s="16"/>
      <c r="EB117" s="16"/>
      <c r="EC117" s="16"/>
      <c r="ED117" s="16"/>
      <c r="EE117" s="16"/>
      <c r="EF117" s="16"/>
      <c r="EG117" s="16"/>
      <c r="EH117" s="16"/>
      <c r="EI117" s="16"/>
      <c r="EJ117" s="16"/>
      <c r="EK117" s="16"/>
      <c r="EL117" s="16"/>
      <c r="EM117" s="16"/>
      <c r="EN117" s="16"/>
      <c r="EO117" s="16"/>
      <c r="EP117" s="16"/>
      <c r="EQ117" s="16"/>
      <c r="ER117" s="16"/>
      <c r="ES117" s="16"/>
      <c r="ET117" s="16"/>
      <c r="EU117" s="16"/>
      <c r="EV117" s="16"/>
      <c r="EW117" s="16"/>
      <c r="EX117" s="16"/>
      <c r="EY117" s="16"/>
      <c r="EZ117" s="16"/>
      <c r="FA117" s="16"/>
      <c r="FB117" s="16"/>
      <c r="FC117" s="16"/>
      <c r="FD117" s="16"/>
      <c r="FE117" s="16"/>
      <c r="FF117" s="16"/>
      <c r="FG117" s="16"/>
      <c r="FH117" s="16"/>
      <c r="FI117" s="16"/>
      <c r="FJ117" s="16"/>
      <c r="FK117" s="16"/>
      <c r="FL117" s="16"/>
      <c r="FM117" s="16"/>
      <c r="FN117" s="16"/>
      <c r="FO117" s="16"/>
      <c r="FP117" s="16"/>
      <c r="FQ117" s="16"/>
      <c r="FR117" s="16"/>
      <c r="FS117" s="16"/>
      <c r="FT117" s="16"/>
      <c r="FU117" s="16"/>
      <c r="FV117" s="16"/>
      <c r="FW117" s="16"/>
      <c r="FX117" s="16"/>
      <c r="FY117" s="16"/>
      <c r="FZ117" s="16"/>
      <c r="GA117" s="16"/>
      <c r="GB117" s="16"/>
      <c r="GC117" s="16"/>
      <c r="GD117" s="16"/>
      <c r="GE117" s="16"/>
      <c r="GF117" s="16"/>
      <c r="GG117" s="16"/>
      <c r="GH117" s="16"/>
      <c r="GI117" s="16"/>
      <c r="GJ117" s="16"/>
      <c r="GK117" s="16"/>
      <c r="GL117" s="16"/>
      <c r="GM117" s="16"/>
      <c r="GN117" s="16"/>
      <c r="GO117" s="16"/>
      <c r="GP117" s="16"/>
      <c r="GQ117" s="16"/>
      <c r="GR117" s="16"/>
      <c r="GS117" s="16"/>
      <c r="GT117" s="16"/>
      <c r="GU117" s="16"/>
      <c r="GV117" s="16"/>
      <c r="GW117" s="16"/>
      <c r="GX117" s="16"/>
      <c r="GY117" s="16"/>
      <c r="GZ117" s="16"/>
      <c r="HA117" s="16"/>
      <c r="HB117" s="16"/>
      <c r="HC117" s="16"/>
      <c r="HD117" s="16"/>
      <c r="HE117" s="16"/>
      <c r="HF117" s="16"/>
      <c r="HG117" s="16"/>
      <c r="HH117" s="16"/>
      <c r="HI117" s="16"/>
      <c r="HJ117" s="16"/>
      <c r="HK117" s="16"/>
      <c r="HL117" s="16"/>
      <c r="HM117" s="16"/>
      <c r="HN117" s="16"/>
      <c r="HO117" s="16"/>
      <c r="HP117" s="16"/>
      <c r="HQ117" s="16"/>
      <c r="HR117" s="16"/>
      <c r="HS117" s="16"/>
      <c r="HT117" s="16"/>
      <c r="HU117" s="16"/>
      <c r="HV117" s="16"/>
      <c r="HW117" s="16"/>
      <c r="HX117" s="16"/>
      <c r="HY117" s="16"/>
      <c r="HZ117" s="16"/>
      <c r="IA117" s="16"/>
      <c r="IB117" s="16"/>
      <c r="IC117" s="16"/>
      <c r="ID117" s="16"/>
      <c r="IE117" s="16"/>
      <c r="IF117" s="16"/>
      <c r="IG117" s="16"/>
      <c r="IH117" s="16"/>
      <c r="II117" s="16"/>
      <c r="IJ117" s="16"/>
      <c r="IK117" s="16"/>
      <c r="IL117" s="16"/>
      <c r="IM117" s="16"/>
      <c r="IN117" s="16"/>
      <c r="IO117" s="16"/>
      <c r="IP117" s="16"/>
      <c r="IQ117" s="16"/>
      <c r="IR117" s="16"/>
      <c r="IS117" s="16"/>
      <c r="IT117" s="16"/>
      <c r="IU117" s="16"/>
      <c r="IV117" s="16"/>
    </row>
    <row r="118" spans="1:256" s="75" customFormat="1" ht="6" customHeight="1">
      <c r="A118" s="94"/>
      <c r="B118" s="94"/>
      <c r="C118" s="94"/>
      <c r="D118" s="94"/>
      <c r="E118" s="94"/>
      <c r="F118" s="94"/>
      <c r="G118" s="79"/>
      <c r="H118" s="78"/>
      <c r="I118" s="79"/>
      <c r="J118" s="78"/>
      <c r="K118" s="79"/>
      <c r="L118" s="78"/>
      <c r="M118" s="79"/>
      <c r="N118" s="78"/>
      <c r="O118" s="79"/>
      <c r="P118" s="78"/>
      <c r="Q118" s="79"/>
      <c r="R118" s="78"/>
      <c r="S118" s="79"/>
      <c r="T118" s="78"/>
      <c r="U118" s="79"/>
      <c r="V118" s="78"/>
      <c r="W118" s="79"/>
      <c r="X118" s="78"/>
      <c r="Y118" s="79"/>
      <c r="Z118" s="78"/>
      <c r="AA118" s="79"/>
      <c r="AB118" s="78"/>
      <c r="AD118" s="76"/>
      <c r="AE118" s="72"/>
      <c r="AF118" s="76"/>
      <c r="AG118" s="76"/>
      <c r="AH118" s="72"/>
      <c r="AI118" s="72"/>
      <c r="AJ118" s="72"/>
      <c r="AK118" s="72"/>
      <c r="AL118" s="72"/>
      <c r="AM118" s="72"/>
      <c r="AN118" s="72"/>
      <c r="AO118" s="72"/>
      <c r="AP118" s="72"/>
      <c r="AQ118" s="72"/>
      <c r="AR118" s="72"/>
      <c r="AS118" s="72"/>
      <c r="AT118" s="72"/>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c r="CI118" s="16"/>
      <c r="CJ118" s="16"/>
      <c r="CK118" s="16"/>
      <c r="CL118" s="16"/>
      <c r="CM118" s="16"/>
      <c r="CN118" s="16"/>
      <c r="CO118" s="16"/>
      <c r="CP118" s="16"/>
      <c r="CQ118" s="16"/>
      <c r="CR118" s="16"/>
      <c r="CS118" s="16"/>
      <c r="CT118" s="16"/>
      <c r="CU118" s="16"/>
      <c r="CV118" s="16"/>
      <c r="CW118" s="16"/>
      <c r="CX118" s="16"/>
      <c r="CY118" s="16"/>
      <c r="CZ118" s="16"/>
      <c r="DA118" s="16"/>
      <c r="DB118" s="16"/>
      <c r="DC118" s="16"/>
      <c r="DD118" s="16"/>
      <c r="DE118" s="16"/>
      <c r="DF118" s="16"/>
      <c r="DG118" s="16"/>
      <c r="DH118" s="16"/>
      <c r="DI118" s="16"/>
      <c r="DJ118" s="16"/>
      <c r="DK118" s="16"/>
      <c r="DL118" s="16"/>
      <c r="DM118" s="16"/>
      <c r="DN118" s="16"/>
      <c r="DO118" s="16"/>
      <c r="DP118" s="16"/>
      <c r="DQ118" s="16"/>
      <c r="DR118" s="16"/>
      <c r="DS118" s="16"/>
      <c r="DT118" s="16"/>
      <c r="DU118" s="16"/>
      <c r="DV118" s="16"/>
      <c r="DW118" s="16"/>
      <c r="DX118" s="16"/>
      <c r="DY118" s="16"/>
      <c r="DZ118" s="16"/>
      <c r="EA118" s="16"/>
      <c r="EB118" s="16"/>
      <c r="EC118" s="16"/>
      <c r="ED118" s="16"/>
      <c r="EE118" s="16"/>
      <c r="EF118" s="16"/>
      <c r="EG118" s="16"/>
      <c r="EH118" s="16"/>
      <c r="EI118" s="16"/>
      <c r="EJ118" s="16"/>
      <c r="EK118" s="16"/>
      <c r="EL118" s="16"/>
      <c r="EM118" s="16"/>
      <c r="EN118" s="16"/>
      <c r="EO118" s="16"/>
      <c r="EP118" s="16"/>
      <c r="EQ118" s="16"/>
      <c r="ER118" s="16"/>
      <c r="ES118" s="16"/>
      <c r="ET118" s="16"/>
      <c r="EU118" s="16"/>
      <c r="EV118" s="16"/>
      <c r="EW118" s="16"/>
      <c r="EX118" s="16"/>
      <c r="EY118" s="16"/>
      <c r="EZ118" s="16"/>
      <c r="FA118" s="16"/>
      <c r="FB118" s="16"/>
      <c r="FC118" s="16"/>
      <c r="FD118" s="16"/>
      <c r="FE118" s="16"/>
      <c r="FF118" s="16"/>
      <c r="FG118" s="16"/>
      <c r="FH118" s="16"/>
      <c r="FI118" s="16"/>
      <c r="FJ118" s="16"/>
      <c r="FK118" s="16"/>
      <c r="FL118" s="16"/>
      <c r="FM118" s="16"/>
      <c r="FN118" s="16"/>
      <c r="FO118" s="16"/>
      <c r="FP118" s="16"/>
      <c r="FQ118" s="16"/>
      <c r="FR118" s="16"/>
      <c r="FS118" s="16"/>
      <c r="FT118" s="16"/>
      <c r="FU118" s="16"/>
      <c r="FV118" s="16"/>
      <c r="FW118" s="16"/>
      <c r="FX118" s="16"/>
      <c r="FY118" s="16"/>
      <c r="FZ118" s="16"/>
      <c r="GA118" s="16"/>
      <c r="GB118" s="16"/>
      <c r="GC118" s="16"/>
      <c r="GD118" s="16"/>
      <c r="GE118" s="16"/>
      <c r="GF118" s="16"/>
      <c r="GG118" s="16"/>
      <c r="GH118" s="16"/>
      <c r="GI118" s="16"/>
      <c r="GJ118" s="16"/>
      <c r="GK118" s="16"/>
      <c r="GL118" s="16"/>
      <c r="GM118" s="16"/>
      <c r="GN118" s="16"/>
      <c r="GO118" s="16"/>
      <c r="GP118" s="16"/>
      <c r="GQ118" s="16"/>
      <c r="GR118" s="16"/>
      <c r="GS118" s="16"/>
      <c r="GT118" s="16"/>
      <c r="GU118" s="16"/>
      <c r="GV118" s="16"/>
      <c r="GW118" s="16"/>
      <c r="GX118" s="16"/>
      <c r="GY118" s="16"/>
      <c r="GZ118" s="16"/>
      <c r="HA118" s="16"/>
      <c r="HB118" s="16"/>
      <c r="HC118" s="16"/>
      <c r="HD118" s="16"/>
      <c r="HE118" s="16"/>
      <c r="HF118" s="16"/>
      <c r="HG118" s="16"/>
      <c r="HH118" s="16"/>
      <c r="HI118" s="16"/>
      <c r="HJ118" s="16"/>
      <c r="HK118" s="16"/>
      <c r="HL118" s="16"/>
      <c r="HM118" s="16"/>
      <c r="HN118" s="16"/>
      <c r="HO118" s="16"/>
      <c r="HP118" s="16"/>
      <c r="HQ118" s="16"/>
      <c r="HR118" s="16"/>
      <c r="HS118" s="16"/>
      <c r="HT118" s="16"/>
      <c r="HU118" s="16"/>
      <c r="HV118" s="16"/>
      <c r="HW118" s="16"/>
      <c r="HX118" s="16"/>
      <c r="HY118" s="16"/>
      <c r="HZ118" s="16"/>
      <c r="IA118" s="16"/>
      <c r="IB118" s="16"/>
      <c r="IC118" s="16"/>
      <c r="ID118" s="16"/>
      <c r="IE118" s="16"/>
      <c r="IF118" s="16"/>
      <c r="IG118" s="16"/>
      <c r="IH118" s="16"/>
      <c r="II118" s="16"/>
      <c r="IJ118" s="16"/>
      <c r="IK118" s="16"/>
      <c r="IL118" s="16"/>
      <c r="IM118" s="16"/>
      <c r="IN118" s="16"/>
      <c r="IO118" s="16"/>
      <c r="IP118" s="16"/>
      <c r="IQ118" s="16"/>
      <c r="IR118" s="16"/>
      <c r="IS118" s="16"/>
      <c r="IT118" s="16"/>
      <c r="IU118" s="16"/>
      <c r="IV118" s="16"/>
    </row>
    <row r="119" spans="1:256" s="75" customFormat="1" ht="33.6" customHeight="1">
      <c r="A119" s="94"/>
      <c r="B119" s="94"/>
      <c r="C119" s="94"/>
      <c r="D119" s="4" t="s">
        <v>13</v>
      </c>
      <c r="E119" s="170" t="s">
        <v>105</v>
      </c>
      <c r="F119" s="171"/>
      <c r="G119" s="36"/>
      <c r="H119" s="42"/>
      <c r="I119" s="36"/>
      <c r="J119" s="42"/>
      <c r="K119" s="36"/>
      <c r="L119" s="42"/>
      <c r="M119" s="36"/>
      <c r="N119" s="42"/>
      <c r="O119" s="36"/>
      <c r="P119" s="42"/>
      <c r="Q119" s="11">
        <v>73301</v>
      </c>
      <c r="R119" s="50">
        <v>100</v>
      </c>
      <c r="S119" s="36"/>
      <c r="T119" s="42"/>
      <c r="U119" s="36"/>
      <c r="V119" s="42"/>
      <c r="W119" s="36"/>
      <c r="X119" s="42"/>
      <c r="Y119" s="11">
        <v>73301</v>
      </c>
      <c r="Z119" s="50">
        <v>100</v>
      </c>
      <c r="AA119" s="11">
        <v>73301</v>
      </c>
      <c r="AB119" s="50">
        <v>100</v>
      </c>
      <c r="AC119" s="80">
        <f t="shared" ref="AC119:AC126" si="118">H119+J119+L119+N119</f>
        <v>0</v>
      </c>
      <c r="AD119" s="81">
        <f t="shared" ref="AD119:AD126" si="119">P119-AC119</f>
        <v>0</v>
      </c>
      <c r="AE119" s="80">
        <f t="shared" ref="AE119:AE126" si="120">R119+T119+V119+X119</f>
        <v>100</v>
      </c>
      <c r="AF119" s="81">
        <f t="shared" ref="AF119:AF126" si="121">AE119-Z119</f>
        <v>0</v>
      </c>
      <c r="AG119" s="80">
        <f t="shared" ref="AG119:AG126" si="122">P119+Z119-AB119</f>
        <v>0</v>
      </c>
      <c r="AH119" s="82">
        <f t="shared" ref="AH119:AH126" si="123">G119+I119+K119+M119-O119</f>
        <v>0</v>
      </c>
      <c r="AI119" s="82">
        <f t="shared" ref="AI119:AI126" si="124">Q119+S119+U119+W119-Y119</f>
        <v>0</v>
      </c>
      <c r="AJ119" s="83">
        <f t="shared" ref="AJ119:AJ126" si="125">O119+Y119-AA119</f>
        <v>0</v>
      </c>
      <c r="AK119" s="72"/>
      <c r="AL119" s="72"/>
      <c r="AM119" s="72"/>
      <c r="AN119" s="72"/>
      <c r="AO119" s="72"/>
      <c r="AP119" s="72"/>
      <c r="AQ119" s="72"/>
      <c r="AR119" s="72"/>
      <c r="AS119" s="72"/>
      <c r="AT119" s="72"/>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c r="CI119" s="16"/>
      <c r="CJ119" s="16"/>
      <c r="CK119" s="16"/>
      <c r="CL119" s="16"/>
      <c r="CM119" s="16"/>
      <c r="CN119" s="16"/>
      <c r="CO119" s="16"/>
      <c r="CP119" s="16"/>
      <c r="CQ119" s="16"/>
      <c r="CR119" s="16"/>
      <c r="CS119" s="16"/>
      <c r="CT119" s="16"/>
      <c r="CU119" s="16"/>
      <c r="CV119" s="16"/>
      <c r="CW119" s="16"/>
      <c r="CX119" s="16"/>
      <c r="CY119" s="16"/>
      <c r="CZ119" s="16"/>
      <c r="DA119" s="16"/>
      <c r="DB119" s="16"/>
      <c r="DC119" s="16"/>
      <c r="DD119" s="16"/>
      <c r="DE119" s="16"/>
      <c r="DF119" s="16"/>
      <c r="DG119" s="16"/>
      <c r="DH119" s="16"/>
      <c r="DI119" s="16"/>
      <c r="DJ119" s="16"/>
      <c r="DK119" s="16"/>
      <c r="DL119" s="16"/>
      <c r="DM119" s="16"/>
      <c r="DN119" s="16"/>
      <c r="DO119" s="16"/>
      <c r="DP119" s="16"/>
      <c r="DQ119" s="16"/>
      <c r="DR119" s="16"/>
      <c r="DS119" s="16"/>
      <c r="DT119" s="16"/>
      <c r="DU119" s="16"/>
      <c r="DV119" s="16"/>
      <c r="DW119" s="16"/>
      <c r="DX119" s="16"/>
      <c r="DY119" s="16"/>
      <c r="DZ119" s="16"/>
      <c r="EA119" s="16"/>
      <c r="EB119" s="16"/>
      <c r="EC119" s="16"/>
      <c r="ED119" s="16"/>
      <c r="EE119" s="16"/>
      <c r="EF119" s="16"/>
      <c r="EG119" s="16"/>
      <c r="EH119" s="16"/>
      <c r="EI119" s="16"/>
      <c r="EJ119" s="16"/>
      <c r="EK119" s="16"/>
      <c r="EL119" s="16"/>
      <c r="EM119" s="16"/>
      <c r="EN119" s="16"/>
      <c r="EO119" s="16"/>
      <c r="EP119" s="16"/>
      <c r="EQ119" s="16"/>
      <c r="ER119" s="16"/>
      <c r="ES119" s="16"/>
      <c r="ET119" s="16"/>
      <c r="EU119" s="16"/>
      <c r="EV119" s="16"/>
      <c r="EW119" s="16"/>
      <c r="EX119" s="16"/>
      <c r="EY119" s="16"/>
      <c r="EZ119" s="16"/>
      <c r="FA119" s="16"/>
      <c r="FB119" s="16"/>
      <c r="FC119" s="16"/>
      <c r="FD119" s="16"/>
      <c r="FE119" s="16"/>
      <c r="FF119" s="16"/>
      <c r="FG119" s="16"/>
      <c r="FH119" s="16"/>
      <c r="FI119" s="16"/>
      <c r="FJ119" s="16"/>
      <c r="FK119" s="16"/>
      <c r="FL119" s="16"/>
      <c r="FM119" s="16"/>
      <c r="FN119" s="16"/>
      <c r="FO119" s="16"/>
      <c r="FP119" s="16"/>
      <c r="FQ119" s="16"/>
      <c r="FR119" s="16"/>
      <c r="FS119" s="16"/>
      <c r="FT119" s="16"/>
      <c r="FU119" s="16"/>
      <c r="FV119" s="16"/>
      <c r="FW119" s="16"/>
      <c r="FX119" s="16"/>
      <c r="FY119" s="16"/>
      <c r="FZ119" s="16"/>
      <c r="GA119" s="16"/>
      <c r="GB119" s="16"/>
      <c r="GC119" s="16"/>
      <c r="GD119" s="16"/>
      <c r="GE119" s="16"/>
      <c r="GF119" s="16"/>
      <c r="GG119" s="16"/>
      <c r="GH119" s="16"/>
      <c r="GI119" s="16"/>
      <c r="GJ119" s="16"/>
      <c r="GK119" s="16"/>
      <c r="GL119" s="16"/>
      <c r="GM119" s="16"/>
      <c r="GN119" s="16"/>
      <c r="GO119" s="16"/>
      <c r="GP119" s="16"/>
      <c r="GQ119" s="16"/>
      <c r="GR119" s="16"/>
      <c r="GS119" s="16"/>
      <c r="GT119" s="16"/>
      <c r="GU119" s="16"/>
      <c r="GV119" s="16"/>
      <c r="GW119" s="16"/>
      <c r="GX119" s="16"/>
      <c r="GY119" s="16"/>
      <c r="GZ119" s="16"/>
      <c r="HA119" s="16"/>
      <c r="HB119" s="16"/>
      <c r="HC119" s="16"/>
      <c r="HD119" s="16"/>
      <c r="HE119" s="16"/>
      <c r="HF119" s="16"/>
      <c r="HG119" s="16"/>
      <c r="HH119" s="16"/>
      <c r="HI119" s="16"/>
      <c r="HJ119" s="16"/>
      <c r="HK119" s="16"/>
      <c r="HL119" s="16"/>
      <c r="HM119" s="16"/>
      <c r="HN119" s="16"/>
      <c r="HO119" s="16"/>
      <c r="HP119" s="16"/>
      <c r="HQ119" s="16"/>
      <c r="HR119" s="16"/>
      <c r="HS119" s="16"/>
      <c r="HT119" s="16"/>
      <c r="HU119" s="16"/>
      <c r="HV119" s="16"/>
      <c r="HW119" s="16"/>
      <c r="HX119" s="16"/>
      <c r="HY119" s="16"/>
      <c r="HZ119" s="16"/>
      <c r="IA119" s="16"/>
      <c r="IB119" s="16"/>
      <c r="IC119" s="16"/>
      <c r="ID119" s="16"/>
      <c r="IE119" s="16"/>
      <c r="IF119" s="16"/>
      <c r="IG119" s="16"/>
      <c r="IH119" s="16"/>
      <c r="II119" s="16"/>
      <c r="IJ119" s="16"/>
      <c r="IK119" s="16"/>
      <c r="IL119" s="16"/>
      <c r="IM119" s="16"/>
      <c r="IN119" s="16"/>
      <c r="IO119" s="16"/>
      <c r="IP119" s="16"/>
      <c r="IQ119" s="16"/>
      <c r="IR119" s="16"/>
      <c r="IS119" s="16"/>
      <c r="IT119" s="16"/>
      <c r="IU119" s="16"/>
      <c r="IV119" s="16"/>
    </row>
    <row r="120" spans="1:256" s="75" customFormat="1" ht="49.8" customHeight="1">
      <c r="A120" s="94"/>
      <c r="B120" s="94"/>
      <c r="C120" s="94"/>
      <c r="D120" s="4" t="s">
        <v>14</v>
      </c>
      <c r="E120" s="170" t="s">
        <v>106</v>
      </c>
      <c r="F120" s="171"/>
      <c r="G120" s="36"/>
      <c r="H120" s="42"/>
      <c r="I120" s="36"/>
      <c r="J120" s="42"/>
      <c r="K120" s="11">
        <v>49800</v>
      </c>
      <c r="L120" s="42">
        <v>9.9499999999999993</v>
      </c>
      <c r="M120" s="36"/>
      <c r="N120" s="42"/>
      <c r="O120" s="11">
        <v>49800</v>
      </c>
      <c r="P120" s="42">
        <v>9.9499999999999993</v>
      </c>
      <c r="Q120" s="11">
        <v>450500</v>
      </c>
      <c r="R120" s="42">
        <v>90.05</v>
      </c>
      <c r="S120" s="36"/>
      <c r="T120" s="42"/>
      <c r="U120" s="36"/>
      <c r="V120" s="42"/>
      <c r="W120" s="36"/>
      <c r="X120" s="42"/>
      <c r="Y120" s="11">
        <v>450500</v>
      </c>
      <c r="Z120" s="42">
        <v>90.05</v>
      </c>
      <c r="AA120" s="11">
        <v>500300</v>
      </c>
      <c r="AB120" s="50">
        <v>100</v>
      </c>
      <c r="AC120" s="80">
        <f t="shared" si="118"/>
        <v>9.9499999999999993</v>
      </c>
      <c r="AD120" s="81">
        <f t="shared" si="119"/>
        <v>0</v>
      </c>
      <c r="AE120" s="80">
        <f t="shared" si="120"/>
        <v>90.05</v>
      </c>
      <c r="AF120" s="81">
        <f t="shared" si="121"/>
        <v>0</v>
      </c>
      <c r="AG120" s="80">
        <f t="shared" si="122"/>
        <v>0</v>
      </c>
      <c r="AH120" s="82">
        <f t="shared" si="123"/>
        <v>0</v>
      </c>
      <c r="AI120" s="82">
        <f t="shared" si="124"/>
        <v>0</v>
      </c>
      <c r="AJ120" s="83">
        <f t="shared" si="125"/>
        <v>0</v>
      </c>
      <c r="AK120" s="72"/>
      <c r="AL120" s="72"/>
      <c r="AM120" s="72"/>
      <c r="AN120" s="72"/>
      <c r="AO120" s="72"/>
      <c r="AP120" s="72"/>
      <c r="AQ120" s="72"/>
      <c r="AR120" s="72"/>
      <c r="AS120" s="72"/>
      <c r="AT120" s="72"/>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c r="CI120" s="16"/>
      <c r="CJ120" s="16"/>
      <c r="CK120" s="16"/>
      <c r="CL120" s="16"/>
      <c r="CM120" s="16"/>
      <c r="CN120" s="16"/>
      <c r="CO120" s="16"/>
      <c r="CP120" s="16"/>
      <c r="CQ120" s="16"/>
      <c r="CR120" s="16"/>
      <c r="CS120" s="16"/>
      <c r="CT120" s="16"/>
      <c r="CU120" s="16"/>
      <c r="CV120" s="16"/>
      <c r="CW120" s="16"/>
      <c r="CX120" s="16"/>
      <c r="CY120" s="16"/>
      <c r="CZ120" s="16"/>
      <c r="DA120" s="16"/>
      <c r="DB120" s="16"/>
      <c r="DC120" s="16"/>
      <c r="DD120" s="16"/>
      <c r="DE120" s="16"/>
      <c r="DF120" s="16"/>
      <c r="DG120" s="16"/>
      <c r="DH120" s="16"/>
      <c r="DI120" s="16"/>
      <c r="DJ120" s="16"/>
      <c r="DK120" s="16"/>
      <c r="DL120" s="16"/>
      <c r="DM120" s="16"/>
      <c r="DN120" s="16"/>
      <c r="DO120" s="16"/>
      <c r="DP120" s="16"/>
      <c r="DQ120" s="16"/>
      <c r="DR120" s="16"/>
      <c r="DS120" s="16"/>
      <c r="DT120" s="16"/>
      <c r="DU120" s="16"/>
      <c r="DV120" s="16"/>
      <c r="DW120" s="16"/>
      <c r="DX120" s="16"/>
      <c r="DY120" s="16"/>
      <c r="DZ120" s="16"/>
      <c r="EA120" s="16"/>
      <c r="EB120" s="16"/>
      <c r="EC120" s="16"/>
      <c r="ED120" s="16"/>
      <c r="EE120" s="16"/>
      <c r="EF120" s="16"/>
      <c r="EG120" s="16"/>
      <c r="EH120" s="16"/>
      <c r="EI120" s="16"/>
      <c r="EJ120" s="16"/>
      <c r="EK120" s="16"/>
      <c r="EL120" s="16"/>
      <c r="EM120" s="16"/>
      <c r="EN120" s="16"/>
      <c r="EO120" s="16"/>
      <c r="EP120" s="16"/>
      <c r="EQ120" s="16"/>
      <c r="ER120" s="16"/>
      <c r="ES120" s="16"/>
      <c r="ET120" s="16"/>
      <c r="EU120" s="16"/>
      <c r="EV120" s="16"/>
      <c r="EW120" s="16"/>
      <c r="EX120" s="16"/>
      <c r="EY120" s="16"/>
      <c r="EZ120" s="16"/>
      <c r="FA120" s="16"/>
      <c r="FB120" s="16"/>
      <c r="FC120" s="16"/>
      <c r="FD120" s="16"/>
      <c r="FE120" s="16"/>
      <c r="FF120" s="16"/>
      <c r="FG120" s="16"/>
      <c r="FH120" s="16"/>
      <c r="FI120" s="16"/>
      <c r="FJ120" s="16"/>
      <c r="FK120" s="16"/>
      <c r="FL120" s="16"/>
      <c r="FM120" s="16"/>
      <c r="FN120" s="16"/>
      <c r="FO120" s="16"/>
      <c r="FP120" s="16"/>
      <c r="FQ120" s="16"/>
      <c r="FR120" s="16"/>
      <c r="FS120" s="16"/>
      <c r="FT120" s="16"/>
      <c r="FU120" s="16"/>
      <c r="FV120" s="16"/>
      <c r="FW120" s="16"/>
      <c r="FX120" s="16"/>
      <c r="FY120" s="16"/>
      <c r="FZ120" s="16"/>
      <c r="GA120" s="16"/>
      <c r="GB120" s="16"/>
      <c r="GC120" s="16"/>
      <c r="GD120" s="16"/>
      <c r="GE120" s="16"/>
      <c r="GF120" s="16"/>
      <c r="GG120" s="16"/>
      <c r="GH120" s="16"/>
      <c r="GI120" s="16"/>
      <c r="GJ120" s="16"/>
      <c r="GK120" s="16"/>
      <c r="GL120" s="16"/>
      <c r="GM120" s="16"/>
      <c r="GN120" s="16"/>
      <c r="GO120" s="16"/>
      <c r="GP120" s="16"/>
      <c r="GQ120" s="16"/>
      <c r="GR120" s="16"/>
      <c r="GS120" s="16"/>
      <c r="GT120" s="16"/>
      <c r="GU120" s="16"/>
      <c r="GV120" s="16"/>
      <c r="GW120" s="16"/>
      <c r="GX120" s="16"/>
      <c r="GY120" s="16"/>
      <c r="GZ120" s="16"/>
      <c r="HA120" s="16"/>
      <c r="HB120" s="16"/>
      <c r="HC120" s="16"/>
      <c r="HD120" s="16"/>
      <c r="HE120" s="16"/>
      <c r="HF120" s="16"/>
      <c r="HG120" s="16"/>
      <c r="HH120" s="16"/>
      <c r="HI120" s="16"/>
      <c r="HJ120" s="16"/>
      <c r="HK120" s="16"/>
      <c r="HL120" s="16"/>
      <c r="HM120" s="16"/>
      <c r="HN120" s="16"/>
      <c r="HO120" s="16"/>
      <c r="HP120" s="16"/>
      <c r="HQ120" s="16"/>
      <c r="HR120" s="16"/>
      <c r="HS120" s="16"/>
      <c r="HT120" s="16"/>
      <c r="HU120" s="16"/>
      <c r="HV120" s="16"/>
      <c r="HW120" s="16"/>
      <c r="HX120" s="16"/>
      <c r="HY120" s="16"/>
      <c r="HZ120" s="16"/>
      <c r="IA120" s="16"/>
      <c r="IB120" s="16"/>
      <c r="IC120" s="16"/>
      <c r="ID120" s="16"/>
      <c r="IE120" s="16"/>
      <c r="IF120" s="16"/>
      <c r="IG120" s="16"/>
      <c r="IH120" s="16"/>
      <c r="II120" s="16"/>
      <c r="IJ120" s="16"/>
      <c r="IK120" s="16"/>
      <c r="IL120" s="16"/>
      <c r="IM120" s="16"/>
      <c r="IN120" s="16"/>
      <c r="IO120" s="16"/>
      <c r="IP120" s="16"/>
      <c r="IQ120" s="16"/>
      <c r="IR120" s="16"/>
      <c r="IS120" s="16"/>
      <c r="IT120" s="16"/>
      <c r="IU120" s="16"/>
      <c r="IV120" s="16"/>
    </row>
    <row r="121" spans="1:256" s="75" customFormat="1" ht="34.799999999999997" customHeight="1">
      <c r="A121" s="94"/>
      <c r="B121" s="94"/>
      <c r="C121" s="94"/>
      <c r="D121" s="4" t="s">
        <v>27</v>
      </c>
      <c r="E121" s="170" t="s">
        <v>107</v>
      </c>
      <c r="F121" s="171"/>
      <c r="G121" s="36"/>
      <c r="H121" s="42"/>
      <c r="I121" s="36"/>
      <c r="J121" s="42"/>
      <c r="K121" s="11">
        <v>63000</v>
      </c>
      <c r="L121" s="50">
        <v>100</v>
      </c>
      <c r="M121" s="36"/>
      <c r="N121" s="42"/>
      <c r="O121" s="11">
        <v>63000</v>
      </c>
      <c r="P121" s="50">
        <v>100</v>
      </c>
      <c r="Q121" s="36"/>
      <c r="R121" s="42"/>
      <c r="S121" s="36"/>
      <c r="T121" s="42"/>
      <c r="U121" s="36"/>
      <c r="V121" s="42"/>
      <c r="W121" s="36"/>
      <c r="X121" s="42"/>
      <c r="Y121" s="36"/>
      <c r="Z121" s="42"/>
      <c r="AA121" s="11">
        <v>63000</v>
      </c>
      <c r="AB121" s="50">
        <v>100</v>
      </c>
      <c r="AC121" s="80">
        <f t="shared" si="118"/>
        <v>100</v>
      </c>
      <c r="AD121" s="81">
        <f t="shared" si="119"/>
        <v>0</v>
      </c>
      <c r="AE121" s="80">
        <f t="shared" si="120"/>
        <v>0</v>
      </c>
      <c r="AF121" s="81">
        <f t="shared" si="121"/>
        <v>0</v>
      </c>
      <c r="AG121" s="80">
        <f t="shared" si="122"/>
        <v>0</v>
      </c>
      <c r="AH121" s="82">
        <f t="shared" si="123"/>
        <v>0</v>
      </c>
      <c r="AI121" s="82">
        <f t="shared" si="124"/>
        <v>0</v>
      </c>
      <c r="AJ121" s="83">
        <f t="shared" si="125"/>
        <v>0</v>
      </c>
      <c r="AK121" s="72"/>
      <c r="AL121" s="72"/>
      <c r="AM121" s="72"/>
      <c r="AN121" s="72"/>
      <c r="AO121" s="72"/>
      <c r="AP121" s="72"/>
      <c r="AQ121" s="72"/>
      <c r="AR121" s="72"/>
      <c r="AS121" s="72"/>
      <c r="AT121" s="72"/>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c r="CI121" s="16"/>
      <c r="CJ121" s="16"/>
      <c r="CK121" s="16"/>
      <c r="CL121" s="16"/>
      <c r="CM121" s="16"/>
      <c r="CN121" s="16"/>
      <c r="CO121" s="16"/>
      <c r="CP121" s="16"/>
      <c r="CQ121" s="16"/>
      <c r="CR121" s="16"/>
      <c r="CS121" s="16"/>
      <c r="CT121" s="16"/>
      <c r="CU121" s="16"/>
      <c r="CV121" s="16"/>
      <c r="CW121" s="16"/>
      <c r="CX121" s="16"/>
      <c r="CY121" s="16"/>
      <c r="CZ121" s="16"/>
      <c r="DA121" s="16"/>
      <c r="DB121" s="16"/>
      <c r="DC121" s="16"/>
      <c r="DD121" s="16"/>
      <c r="DE121" s="16"/>
      <c r="DF121" s="16"/>
      <c r="DG121" s="16"/>
      <c r="DH121" s="16"/>
      <c r="DI121" s="16"/>
      <c r="DJ121" s="16"/>
      <c r="DK121" s="16"/>
      <c r="DL121" s="16"/>
      <c r="DM121" s="16"/>
      <c r="DN121" s="16"/>
      <c r="DO121" s="16"/>
      <c r="DP121" s="16"/>
      <c r="DQ121" s="16"/>
      <c r="DR121" s="16"/>
      <c r="DS121" s="16"/>
      <c r="DT121" s="16"/>
      <c r="DU121" s="16"/>
      <c r="DV121" s="16"/>
      <c r="DW121" s="16"/>
      <c r="DX121" s="16"/>
      <c r="DY121" s="16"/>
      <c r="DZ121" s="16"/>
      <c r="EA121" s="16"/>
      <c r="EB121" s="16"/>
      <c r="EC121" s="16"/>
      <c r="ED121" s="16"/>
      <c r="EE121" s="16"/>
      <c r="EF121" s="16"/>
      <c r="EG121" s="16"/>
      <c r="EH121" s="16"/>
      <c r="EI121" s="16"/>
      <c r="EJ121" s="16"/>
      <c r="EK121" s="16"/>
      <c r="EL121" s="16"/>
      <c r="EM121" s="16"/>
      <c r="EN121" s="16"/>
      <c r="EO121" s="16"/>
      <c r="EP121" s="16"/>
      <c r="EQ121" s="16"/>
      <c r="ER121" s="16"/>
      <c r="ES121" s="16"/>
      <c r="ET121" s="16"/>
      <c r="EU121" s="16"/>
      <c r="EV121" s="16"/>
      <c r="EW121" s="16"/>
      <c r="EX121" s="16"/>
      <c r="EY121" s="16"/>
      <c r="EZ121" s="16"/>
      <c r="FA121" s="16"/>
      <c r="FB121" s="16"/>
      <c r="FC121" s="16"/>
      <c r="FD121" s="16"/>
      <c r="FE121" s="16"/>
      <c r="FF121" s="16"/>
      <c r="FG121" s="16"/>
      <c r="FH121" s="16"/>
      <c r="FI121" s="16"/>
      <c r="FJ121" s="16"/>
      <c r="FK121" s="16"/>
      <c r="FL121" s="16"/>
      <c r="FM121" s="16"/>
      <c r="FN121" s="16"/>
      <c r="FO121" s="16"/>
      <c r="FP121" s="16"/>
      <c r="FQ121" s="16"/>
      <c r="FR121" s="16"/>
      <c r="FS121" s="16"/>
      <c r="FT121" s="16"/>
      <c r="FU121" s="16"/>
      <c r="FV121" s="16"/>
      <c r="FW121" s="16"/>
      <c r="FX121" s="16"/>
      <c r="FY121" s="16"/>
      <c r="FZ121" s="16"/>
      <c r="GA121" s="16"/>
      <c r="GB121" s="16"/>
      <c r="GC121" s="16"/>
      <c r="GD121" s="16"/>
      <c r="GE121" s="16"/>
      <c r="GF121" s="16"/>
      <c r="GG121" s="16"/>
      <c r="GH121" s="16"/>
      <c r="GI121" s="16"/>
      <c r="GJ121" s="16"/>
      <c r="GK121" s="16"/>
      <c r="GL121" s="16"/>
      <c r="GM121" s="16"/>
      <c r="GN121" s="16"/>
      <c r="GO121" s="16"/>
      <c r="GP121" s="16"/>
      <c r="GQ121" s="16"/>
      <c r="GR121" s="16"/>
      <c r="GS121" s="16"/>
      <c r="GT121" s="16"/>
      <c r="GU121" s="16"/>
      <c r="GV121" s="16"/>
      <c r="GW121" s="16"/>
      <c r="GX121" s="16"/>
      <c r="GY121" s="16"/>
      <c r="GZ121" s="16"/>
      <c r="HA121" s="16"/>
      <c r="HB121" s="16"/>
      <c r="HC121" s="16"/>
      <c r="HD121" s="16"/>
      <c r="HE121" s="16"/>
      <c r="HF121" s="16"/>
      <c r="HG121" s="16"/>
      <c r="HH121" s="16"/>
      <c r="HI121" s="16"/>
      <c r="HJ121" s="16"/>
      <c r="HK121" s="16"/>
      <c r="HL121" s="16"/>
      <c r="HM121" s="16"/>
      <c r="HN121" s="16"/>
      <c r="HO121" s="16"/>
      <c r="HP121" s="16"/>
      <c r="HQ121" s="16"/>
      <c r="HR121" s="16"/>
      <c r="HS121" s="16"/>
      <c r="HT121" s="16"/>
      <c r="HU121" s="16"/>
      <c r="HV121" s="16"/>
      <c r="HW121" s="16"/>
      <c r="HX121" s="16"/>
      <c r="HY121" s="16"/>
      <c r="HZ121" s="16"/>
      <c r="IA121" s="16"/>
      <c r="IB121" s="16"/>
      <c r="IC121" s="16"/>
      <c r="ID121" s="16"/>
      <c r="IE121" s="16"/>
      <c r="IF121" s="16"/>
      <c r="IG121" s="16"/>
      <c r="IH121" s="16"/>
      <c r="II121" s="16"/>
      <c r="IJ121" s="16"/>
      <c r="IK121" s="16"/>
      <c r="IL121" s="16"/>
      <c r="IM121" s="16"/>
      <c r="IN121" s="16"/>
      <c r="IO121" s="16"/>
      <c r="IP121" s="16"/>
      <c r="IQ121" s="16"/>
      <c r="IR121" s="16"/>
      <c r="IS121" s="16"/>
      <c r="IT121" s="16"/>
      <c r="IU121" s="16"/>
      <c r="IV121" s="16"/>
    </row>
    <row r="122" spans="1:256" s="75" customFormat="1" ht="60" customHeight="1">
      <c r="A122" s="94"/>
      <c r="B122" s="94"/>
      <c r="C122" s="94"/>
      <c r="D122" s="4" t="s">
        <v>28</v>
      </c>
      <c r="E122" s="170" t="s">
        <v>108</v>
      </c>
      <c r="F122" s="171"/>
      <c r="G122" s="36"/>
      <c r="H122" s="42"/>
      <c r="I122" s="36"/>
      <c r="J122" s="42"/>
      <c r="K122" s="36"/>
      <c r="L122" s="42"/>
      <c r="M122" s="11">
        <v>32526</v>
      </c>
      <c r="N122" s="50">
        <v>100</v>
      </c>
      <c r="O122" s="11">
        <v>32526</v>
      </c>
      <c r="P122" s="50">
        <v>100</v>
      </c>
      <c r="Q122" s="36"/>
      <c r="R122" s="42"/>
      <c r="S122" s="36"/>
      <c r="T122" s="42"/>
      <c r="U122" s="36"/>
      <c r="V122" s="42"/>
      <c r="W122" s="36"/>
      <c r="X122" s="42"/>
      <c r="Y122" s="36"/>
      <c r="Z122" s="42"/>
      <c r="AA122" s="11">
        <v>32526</v>
      </c>
      <c r="AB122" s="50">
        <v>100</v>
      </c>
      <c r="AC122" s="80">
        <f t="shared" si="118"/>
        <v>100</v>
      </c>
      <c r="AD122" s="81">
        <f t="shared" si="119"/>
        <v>0</v>
      </c>
      <c r="AE122" s="80">
        <f t="shared" si="120"/>
        <v>0</v>
      </c>
      <c r="AF122" s="81">
        <f t="shared" si="121"/>
        <v>0</v>
      </c>
      <c r="AG122" s="80">
        <f t="shared" si="122"/>
        <v>0</v>
      </c>
      <c r="AH122" s="82">
        <f t="shared" si="123"/>
        <v>0</v>
      </c>
      <c r="AI122" s="82">
        <f t="shared" si="124"/>
        <v>0</v>
      </c>
      <c r="AJ122" s="83">
        <f t="shared" si="125"/>
        <v>0</v>
      </c>
      <c r="AK122" s="72"/>
      <c r="AL122" s="72"/>
      <c r="AM122" s="72"/>
      <c r="AN122" s="72"/>
      <c r="AO122" s="72"/>
      <c r="AP122" s="72"/>
      <c r="AQ122" s="72"/>
      <c r="AR122" s="72"/>
      <c r="AS122" s="72"/>
      <c r="AT122" s="72"/>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c r="CI122" s="16"/>
      <c r="CJ122" s="16"/>
      <c r="CK122" s="16"/>
      <c r="CL122" s="16"/>
      <c r="CM122" s="16"/>
      <c r="CN122" s="16"/>
      <c r="CO122" s="16"/>
      <c r="CP122" s="16"/>
      <c r="CQ122" s="16"/>
      <c r="CR122" s="16"/>
      <c r="CS122" s="16"/>
      <c r="CT122" s="16"/>
      <c r="CU122" s="16"/>
      <c r="CV122" s="16"/>
      <c r="CW122" s="16"/>
      <c r="CX122" s="16"/>
      <c r="CY122" s="16"/>
      <c r="CZ122" s="16"/>
      <c r="DA122" s="16"/>
      <c r="DB122" s="16"/>
      <c r="DC122" s="16"/>
      <c r="DD122" s="16"/>
      <c r="DE122" s="16"/>
      <c r="DF122" s="16"/>
      <c r="DG122" s="16"/>
      <c r="DH122" s="16"/>
      <c r="DI122" s="16"/>
      <c r="DJ122" s="16"/>
      <c r="DK122" s="16"/>
      <c r="DL122" s="16"/>
      <c r="DM122" s="16"/>
      <c r="DN122" s="16"/>
      <c r="DO122" s="16"/>
      <c r="DP122" s="16"/>
      <c r="DQ122" s="16"/>
      <c r="DR122" s="16"/>
      <c r="DS122" s="16"/>
      <c r="DT122" s="16"/>
      <c r="DU122" s="16"/>
      <c r="DV122" s="16"/>
      <c r="DW122" s="16"/>
      <c r="DX122" s="16"/>
      <c r="DY122" s="16"/>
      <c r="DZ122" s="16"/>
      <c r="EA122" s="16"/>
      <c r="EB122" s="16"/>
      <c r="EC122" s="16"/>
      <c r="ED122" s="16"/>
      <c r="EE122" s="16"/>
      <c r="EF122" s="16"/>
      <c r="EG122" s="16"/>
      <c r="EH122" s="16"/>
      <c r="EI122" s="16"/>
      <c r="EJ122" s="16"/>
      <c r="EK122" s="16"/>
      <c r="EL122" s="16"/>
      <c r="EM122" s="16"/>
      <c r="EN122" s="16"/>
      <c r="EO122" s="16"/>
      <c r="EP122" s="16"/>
      <c r="EQ122" s="16"/>
      <c r="ER122" s="16"/>
      <c r="ES122" s="16"/>
      <c r="ET122" s="16"/>
      <c r="EU122" s="16"/>
      <c r="EV122" s="16"/>
      <c r="EW122" s="16"/>
      <c r="EX122" s="16"/>
      <c r="EY122" s="16"/>
      <c r="EZ122" s="16"/>
      <c r="FA122" s="16"/>
      <c r="FB122" s="16"/>
      <c r="FC122" s="16"/>
      <c r="FD122" s="16"/>
      <c r="FE122" s="16"/>
      <c r="FF122" s="16"/>
      <c r="FG122" s="16"/>
      <c r="FH122" s="16"/>
      <c r="FI122" s="16"/>
      <c r="FJ122" s="16"/>
      <c r="FK122" s="16"/>
      <c r="FL122" s="16"/>
      <c r="FM122" s="16"/>
      <c r="FN122" s="16"/>
      <c r="FO122" s="16"/>
      <c r="FP122" s="16"/>
      <c r="FQ122" s="16"/>
      <c r="FR122" s="16"/>
      <c r="FS122" s="16"/>
      <c r="FT122" s="16"/>
      <c r="FU122" s="16"/>
      <c r="FV122" s="16"/>
      <c r="FW122" s="16"/>
      <c r="FX122" s="16"/>
      <c r="FY122" s="16"/>
      <c r="FZ122" s="16"/>
      <c r="GA122" s="16"/>
      <c r="GB122" s="16"/>
      <c r="GC122" s="16"/>
      <c r="GD122" s="16"/>
      <c r="GE122" s="16"/>
      <c r="GF122" s="16"/>
      <c r="GG122" s="16"/>
      <c r="GH122" s="16"/>
      <c r="GI122" s="16"/>
      <c r="GJ122" s="16"/>
      <c r="GK122" s="16"/>
      <c r="GL122" s="16"/>
      <c r="GM122" s="16"/>
      <c r="GN122" s="16"/>
      <c r="GO122" s="16"/>
      <c r="GP122" s="16"/>
      <c r="GQ122" s="16"/>
      <c r="GR122" s="16"/>
      <c r="GS122" s="16"/>
      <c r="GT122" s="16"/>
      <c r="GU122" s="16"/>
      <c r="GV122" s="16"/>
      <c r="GW122" s="16"/>
      <c r="GX122" s="16"/>
      <c r="GY122" s="16"/>
      <c r="GZ122" s="16"/>
      <c r="HA122" s="16"/>
      <c r="HB122" s="16"/>
      <c r="HC122" s="16"/>
      <c r="HD122" s="16"/>
      <c r="HE122" s="16"/>
      <c r="HF122" s="16"/>
      <c r="HG122" s="16"/>
      <c r="HH122" s="16"/>
      <c r="HI122" s="16"/>
      <c r="HJ122" s="16"/>
      <c r="HK122" s="16"/>
      <c r="HL122" s="16"/>
      <c r="HM122" s="16"/>
      <c r="HN122" s="16"/>
      <c r="HO122" s="16"/>
      <c r="HP122" s="16"/>
      <c r="HQ122" s="16"/>
      <c r="HR122" s="16"/>
      <c r="HS122" s="16"/>
      <c r="HT122" s="16"/>
      <c r="HU122" s="16"/>
      <c r="HV122" s="16"/>
      <c r="HW122" s="16"/>
      <c r="HX122" s="16"/>
      <c r="HY122" s="16"/>
      <c r="HZ122" s="16"/>
      <c r="IA122" s="16"/>
      <c r="IB122" s="16"/>
      <c r="IC122" s="16"/>
      <c r="ID122" s="16"/>
      <c r="IE122" s="16"/>
      <c r="IF122" s="16"/>
      <c r="IG122" s="16"/>
      <c r="IH122" s="16"/>
      <c r="II122" s="16"/>
      <c r="IJ122" s="16"/>
      <c r="IK122" s="16"/>
      <c r="IL122" s="16"/>
      <c r="IM122" s="16"/>
      <c r="IN122" s="16"/>
      <c r="IO122" s="16"/>
      <c r="IP122" s="16"/>
      <c r="IQ122" s="16"/>
      <c r="IR122" s="16"/>
      <c r="IS122" s="16"/>
      <c r="IT122" s="16"/>
      <c r="IU122" s="16"/>
      <c r="IV122" s="16"/>
    </row>
    <row r="123" spans="1:256" s="75" customFormat="1" ht="20.100000000000001" customHeight="1">
      <c r="A123" s="5"/>
      <c r="B123" s="5"/>
      <c r="C123" s="5" t="s">
        <v>64</v>
      </c>
      <c r="D123" s="5"/>
      <c r="E123" s="5"/>
      <c r="F123" s="31"/>
      <c r="G123" s="36"/>
      <c r="H123" s="37"/>
      <c r="I123" s="36"/>
      <c r="J123" s="37"/>
      <c r="K123" s="36"/>
      <c r="L123" s="37"/>
      <c r="M123" s="36"/>
      <c r="N123" s="37"/>
      <c r="O123" s="36"/>
      <c r="P123" s="37"/>
      <c r="Q123" s="11">
        <v>111597</v>
      </c>
      <c r="R123" s="50">
        <v>100</v>
      </c>
      <c r="S123" s="36"/>
      <c r="T123" s="37"/>
      <c r="U123" s="36"/>
      <c r="V123" s="37"/>
      <c r="W123" s="36"/>
      <c r="X123" s="37"/>
      <c r="Y123" s="11">
        <v>111597</v>
      </c>
      <c r="Z123" s="50">
        <v>100</v>
      </c>
      <c r="AA123" s="11">
        <v>111597</v>
      </c>
      <c r="AB123" s="50">
        <v>100</v>
      </c>
      <c r="AC123" s="80">
        <f t="shared" si="118"/>
        <v>0</v>
      </c>
      <c r="AD123" s="81">
        <f t="shared" si="119"/>
        <v>0</v>
      </c>
      <c r="AE123" s="80">
        <f t="shared" si="120"/>
        <v>100</v>
      </c>
      <c r="AF123" s="81">
        <f t="shared" si="121"/>
        <v>0</v>
      </c>
      <c r="AG123" s="80">
        <f t="shared" si="122"/>
        <v>0</v>
      </c>
      <c r="AH123" s="82">
        <f t="shared" si="123"/>
        <v>0</v>
      </c>
      <c r="AI123" s="82">
        <f t="shared" si="124"/>
        <v>0</v>
      </c>
      <c r="AJ123" s="83">
        <f t="shared" si="125"/>
        <v>0</v>
      </c>
      <c r="AK123" s="72"/>
      <c r="AL123" s="72"/>
      <c r="AM123" s="72"/>
      <c r="AN123" s="72"/>
      <c r="AO123" s="72"/>
      <c r="AP123" s="72"/>
      <c r="AQ123" s="72"/>
      <c r="AR123" s="72"/>
      <c r="AS123" s="72"/>
      <c r="AT123" s="72"/>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c r="CI123" s="16"/>
      <c r="CJ123" s="16"/>
      <c r="CK123" s="16"/>
      <c r="CL123" s="16"/>
      <c r="CM123" s="16"/>
      <c r="CN123" s="16"/>
      <c r="CO123" s="16"/>
      <c r="CP123" s="16"/>
      <c r="CQ123" s="16"/>
      <c r="CR123" s="16"/>
      <c r="CS123" s="16"/>
      <c r="CT123" s="16"/>
      <c r="CU123" s="16"/>
      <c r="CV123" s="16"/>
      <c r="CW123" s="16"/>
      <c r="CX123" s="16"/>
      <c r="CY123" s="16"/>
      <c r="CZ123" s="16"/>
      <c r="DA123" s="16"/>
      <c r="DB123" s="16"/>
      <c r="DC123" s="16"/>
      <c r="DD123" s="16"/>
      <c r="DE123" s="16"/>
      <c r="DF123" s="16"/>
      <c r="DG123" s="16"/>
      <c r="DH123" s="16"/>
      <c r="DI123" s="16"/>
      <c r="DJ123" s="16"/>
      <c r="DK123" s="16"/>
      <c r="DL123" s="16"/>
      <c r="DM123" s="16"/>
      <c r="DN123" s="16"/>
      <c r="DO123" s="16"/>
      <c r="DP123" s="16"/>
      <c r="DQ123" s="16"/>
      <c r="DR123" s="16"/>
      <c r="DS123" s="16"/>
      <c r="DT123" s="16"/>
      <c r="DU123" s="16"/>
      <c r="DV123" s="16"/>
      <c r="DW123" s="16"/>
      <c r="DX123" s="16"/>
      <c r="DY123" s="16"/>
      <c r="DZ123" s="16"/>
      <c r="EA123" s="16"/>
      <c r="EB123" s="16"/>
      <c r="EC123" s="16"/>
      <c r="ED123" s="16"/>
      <c r="EE123" s="16"/>
      <c r="EF123" s="16"/>
      <c r="EG123" s="16"/>
      <c r="EH123" s="16"/>
      <c r="EI123" s="16"/>
      <c r="EJ123" s="16"/>
      <c r="EK123" s="16"/>
      <c r="EL123" s="16"/>
      <c r="EM123" s="16"/>
      <c r="EN123" s="16"/>
      <c r="EO123" s="16"/>
      <c r="EP123" s="16"/>
      <c r="EQ123" s="16"/>
      <c r="ER123" s="16"/>
      <c r="ES123" s="16"/>
      <c r="ET123" s="16"/>
      <c r="EU123" s="16"/>
      <c r="EV123" s="16"/>
      <c r="EW123" s="16"/>
      <c r="EX123" s="16"/>
      <c r="EY123" s="16"/>
      <c r="EZ123" s="16"/>
      <c r="FA123" s="16"/>
      <c r="FB123" s="16"/>
      <c r="FC123" s="16"/>
      <c r="FD123" s="16"/>
      <c r="FE123" s="16"/>
      <c r="FF123" s="16"/>
      <c r="FG123" s="16"/>
      <c r="FH123" s="16"/>
      <c r="FI123" s="16"/>
      <c r="FJ123" s="16"/>
      <c r="FK123" s="16"/>
      <c r="FL123" s="16"/>
      <c r="FM123" s="16"/>
      <c r="FN123" s="16"/>
      <c r="FO123" s="16"/>
      <c r="FP123" s="16"/>
      <c r="FQ123" s="16"/>
      <c r="FR123" s="16"/>
      <c r="FS123" s="16"/>
      <c r="FT123" s="16"/>
      <c r="FU123" s="16"/>
      <c r="FV123" s="16"/>
      <c r="FW123" s="16"/>
      <c r="FX123" s="16"/>
      <c r="FY123" s="16"/>
      <c r="FZ123" s="16"/>
      <c r="GA123" s="16"/>
      <c r="GB123" s="16"/>
      <c r="GC123" s="16"/>
      <c r="GD123" s="16"/>
      <c r="GE123" s="16"/>
      <c r="GF123" s="16"/>
      <c r="GG123" s="16"/>
      <c r="GH123" s="16"/>
      <c r="GI123" s="16"/>
      <c r="GJ123" s="16"/>
      <c r="GK123" s="16"/>
      <c r="GL123" s="16"/>
      <c r="GM123" s="16"/>
      <c r="GN123" s="16"/>
      <c r="GO123" s="16"/>
      <c r="GP123" s="16"/>
      <c r="GQ123" s="16"/>
      <c r="GR123" s="16"/>
      <c r="GS123" s="16"/>
      <c r="GT123" s="16"/>
      <c r="GU123" s="16"/>
      <c r="GV123" s="16"/>
      <c r="GW123" s="16"/>
      <c r="GX123" s="16"/>
      <c r="GY123" s="16"/>
      <c r="GZ123" s="16"/>
      <c r="HA123" s="16"/>
      <c r="HB123" s="16"/>
      <c r="HC123" s="16"/>
      <c r="HD123" s="16"/>
      <c r="HE123" s="16"/>
      <c r="HF123" s="16"/>
      <c r="HG123" s="16"/>
      <c r="HH123" s="16"/>
      <c r="HI123" s="16"/>
      <c r="HJ123" s="16"/>
      <c r="HK123" s="16"/>
      <c r="HL123" s="16"/>
      <c r="HM123" s="16"/>
      <c r="HN123" s="16"/>
      <c r="HO123" s="16"/>
      <c r="HP123" s="16"/>
      <c r="HQ123" s="16"/>
      <c r="HR123" s="16"/>
      <c r="HS123" s="16"/>
      <c r="HT123" s="16"/>
      <c r="HU123" s="16"/>
      <c r="HV123" s="16"/>
      <c r="HW123" s="16"/>
      <c r="HX123" s="16"/>
      <c r="HY123" s="16"/>
      <c r="HZ123" s="16"/>
      <c r="IA123" s="16"/>
      <c r="IB123" s="16"/>
      <c r="IC123" s="16"/>
      <c r="ID123" s="16"/>
      <c r="IE123" s="16"/>
      <c r="IF123" s="16"/>
      <c r="IG123" s="16"/>
      <c r="IH123" s="16"/>
      <c r="II123" s="16"/>
      <c r="IJ123" s="16"/>
      <c r="IK123" s="16"/>
      <c r="IL123" s="16"/>
      <c r="IM123" s="16"/>
      <c r="IN123" s="16"/>
      <c r="IO123" s="16"/>
      <c r="IP123" s="16"/>
      <c r="IQ123" s="16"/>
      <c r="IR123" s="16"/>
      <c r="IS123" s="16"/>
      <c r="IT123" s="16"/>
      <c r="IU123" s="16"/>
      <c r="IV123" s="16"/>
    </row>
    <row r="124" spans="1:256" s="75" customFormat="1" ht="34.200000000000003" customHeight="1">
      <c r="A124" s="5"/>
      <c r="B124" s="5"/>
      <c r="C124" s="5"/>
      <c r="D124" s="5" t="s">
        <v>1</v>
      </c>
      <c r="E124" s="170" t="s">
        <v>109</v>
      </c>
      <c r="F124" s="171"/>
      <c r="G124" s="36"/>
      <c r="H124" s="42"/>
      <c r="I124" s="36"/>
      <c r="J124" s="42"/>
      <c r="K124" s="36"/>
      <c r="L124" s="42"/>
      <c r="M124" s="36"/>
      <c r="N124" s="42"/>
      <c r="O124" s="36"/>
      <c r="P124" s="42"/>
      <c r="Q124" s="11">
        <v>90800</v>
      </c>
      <c r="R124" s="50">
        <v>100</v>
      </c>
      <c r="S124" s="36"/>
      <c r="T124" s="42"/>
      <c r="U124" s="36"/>
      <c r="V124" s="42"/>
      <c r="W124" s="36"/>
      <c r="X124" s="42"/>
      <c r="Y124" s="11">
        <v>90800</v>
      </c>
      <c r="Z124" s="50">
        <v>100</v>
      </c>
      <c r="AA124" s="11">
        <v>90800</v>
      </c>
      <c r="AB124" s="50">
        <v>100</v>
      </c>
      <c r="AC124" s="80">
        <f t="shared" si="118"/>
        <v>0</v>
      </c>
      <c r="AD124" s="81">
        <f t="shared" si="119"/>
        <v>0</v>
      </c>
      <c r="AE124" s="80">
        <f t="shared" si="120"/>
        <v>100</v>
      </c>
      <c r="AF124" s="81">
        <f t="shared" si="121"/>
        <v>0</v>
      </c>
      <c r="AG124" s="80">
        <f t="shared" si="122"/>
        <v>0</v>
      </c>
      <c r="AH124" s="82">
        <f t="shared" si="123"/>
        <v>0</v>
      </c>
      <c r="AI124" s="82">
        <f t="shared" si="124"/>
        <v>0</v>
      </c>
      <c r="AJ124" s="83">
        <f t="shared" si="125"/>
        <v>0</v>
      </c>
      <c r="AK124" s="72"/>
      <c r="AL124" s="72"/>
      <c r="AM124" s="72"/>
      <c r="AN124" s="72"/>
      <c r="AO124" s="72"/>
      <c r="AP124" s="72"/>
      <c r="AQ124" s="72"/>
      <c r="AR124" s="72"/>
      <c r="AS124" s="72"/>
      <c r="AT124" s="72"/>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c r="CI124" s="16"/>
      <c r="CJ124" s="16"/>
      <c r="CK124" s="16"/>
      <c r="CL124" s="16"/>
      <c r="CM124" s="16"/>
      <c r="CN124" s="16"/>
      <c r="CO124" s="16"/>
      <c r="CP124" s="16"/>
      <c r="CQ124" s="16"/>
      <c r="CR124" s="16"/>
      <c r="CS124" s="16"/>
      <c r="CT124" s="16"/>
      <c r="CU124" s="16"/>
      <c r="CV124" s="16"/>
      <c r="CW124" s="16"/>
      <c r="CX124" s="16"/>
      <c r="CY124" s="16"/>
      <c r="CZ124" s="16"/>
      <c r="DA124" s="16"/>
      <c r="DB124" s="16"/>
      <c r="DC124" s="16"/>
      <c r="DD124" s="16"/>
      <c r="DE124" s="16"/>
      <c r="DF124" s="16"/>
      <c r="DG124" s="16"/>
      <c r="DH124" s="16"/>
      <c r="DI124" s="16"/>
      <c r="DJ124" s="16"/>
      <c r="DK124" s="16"/>
      <c r="DL124" s="16"/>
      <c r="DM124" s="16"/>
      <c r="DN124" s="16"/>
      <c r="DO124" s="16"/>
      <c r="DP124" s="16"/>
      <c r="DQ124" s="16"/>
      <c r="DR124" s="16"/>
      <c r="DS124" s="16"/>
      <c r="DT124" s="16"/>
      <c r="DU124" s="16"/>
      <c r="DV124" s="16"/>
      <c r="DW124" s="16"/>
      <c r="DX124" s="16"/>
      <c r="DY124" s="16"/>
      <c r="DZ124" s="16"/>
      <c r="EA124" s="16"/>
      <c r="EB124" s="16"/>
      <c r="EC124" s="16"/>
      <c r="ED124" s="16"/>
      <c r="EE124" s="16"/>
      <c r="EF124" s="16"/>
      <c r="EG124" s="16"/>
      <c r="EH124" s="16"/>
      <c r="EI124" s="16"/>
      <c r="EJ124" s="16"/>
      <c r="EK124" s="16"/>
      <c r="EL124" s="16"/>
      <c r="EM124" s="16"/>
      <c r="EN124" s="16"/>
      <c r="EO124" s="16"/>
      <c r="EP124" s="16"/>
      <c r="EQ124" s="16"/>
      <c r="ER124" s="16"/>
      <c r="ES124" s="16"/>
      <c r="ET124" s="16"/>
      <c r="EU124" s="16"/>
      <c r="EV124" s="16"/>
      <c r="EW124" s="16"/>
      <c r="EX124" s="16"/>
      <c r="EY124" s="16"/>
      <c r="EZ124" s="16"/>
      <c r="FA124" s="16"/>
      <c r="FB124" s="16"/>
      <c r="FC124" s="16"/>
      <c r="FD124" s="16"/>
      <c r="FE124" s="16"/>
      <c r="FF124" s="16"/>
      <c r="FG124" s="16"/>
      <c r="FH124" s="16"/>
      <c r="FI124" s="16"/>
      <c r="FJ124" s="16"/>
      <c r="FK124" s="16"/>
      <c r="FL124" s="16"/>
      <c r="FM124" s="16"/>
      <c r="FN124" s="16"/>
      <c r="FO124" s="16"/>
      <c r="FP124" s="16"/>
      <c r="FQ124" s="16"/>
      <c r="FR124" s="16"/>
      <c r="FS124" s="16"/>
      <c r="FT124" s="16"/>
      <c r="FU124" s="16"/>
      <c r="FV124" s="16"/>
      <c r="FW124" s="16"/>
      <c r="FX124" s="16"/>
      <c r="FY124" s="16"/>
      <c r="FZ124" s="16"/>
      <c r="GA124" s="16"/>
      <c r="GB124" s="16"/>
      <c r="GC124" s="16"/>
      <c r="GD124" s="16"/>
      <c r="GE124" s="16"/>
      <c r="GF124" s="16"/>
      <c r="GG124" s="16"/>
      <c r="GH124" s="16"/>
      <c r="GI124" s="16"/>
      <c r="GJ124" s="16"/>
      <c r="GK124" s="16"/>
      <c r="GL124" s="16"/>
      <c r="GM124" s="16"/>
      <c r="GN124" s="16"/>
      <c r="GO124" s="16"/>
      <c r="GP124" s="16"/>
      <c r="GQ124" s="16"/>
      <c r="GR124" s="16"/>
      <c r="GS124" s="16"/>
      <c r="GT124" s="16"/>
      <c r="GU124" s="16"/>
      <c r="GV124" s="16"/>
      <c r="GW124" s="16"/>
      <c r="GX124" s="16"/>
      <c r="GY124" s="16"/>
      <c r="GZ124" s="16"/>
      <c r="HA124" s="16"/>
      <c r="HB124" s="16"/>
      <c r="HC124" s="16"/>
      <c r="HD124" s="16"/>
      <c r="HE124" s="16"/>
      <c r="HF124" s="16"/>
      <c r="HG124" s="16"/>
      <c r="HH124" s="16"/>
      <c r="HI124" s="16"/>
      <c r="HJ124" s="16"/>
      <c r="HK124" s="16"/>
      <c r="HL124" s="16"/>
      <c r="HM124" s="16"/>
      <c r="HN124" s="16"/>
      <c r="HO124" s="16"/>
      <c r="HP124" s="16"/>
      <c r="HQ124" s="16"/>
      <c r="HR124" s="16"/>
      <c r="HS124" s="16"/>
      <c r="HT124" s="16"/>
      <c r="HU124" s="16"/>
      <c r="HV124" s="16"/>
      <c r="HW124" s="16"/>
      <c r="HX124" s="16"/>
      <c r="HY124" s="16"/>
      <c r="HZ124" s="16"/>
      <c r="IA124" s="16"/>
      <c r="IB124" s="16"/>
      <c r="IC124" s="16"/>
      <c r="ID124" s="16"/>
      <c r="IE124" s="16"/>
      <c r="IF124" s="16"/>
      <c r="IG124" s="16"/>
      <c r="IH124" s="16"/>
      <c r="II124" s="16"/>
      <c r="IJ124" s="16"/>
      <c r="IK124" s="16"/>
      <c r="IL124" s="16"/>
      <c r="IM124" s="16"/>
      <c r="IN124" s="16"/>
      <c r="IO124" s="16"/>
      <c r="IP124" s="16"/>
      <c r="IQ124" s="16"/>
      <c r="IR124" s="16"/>
      <c r="IS124" s="16"/>
      <c r="IT124" s="16"/>
      <c r="IU124" s="16"/>
      <c r="IV124" s="16"/>
    </row>
    <row r="125" spans="1:256" s="75" customFormat="1" ht="32.4" customHeight="1">
      <c r="A125" s="5"/>
      <c r="B125" s="5"/>
      <c r="C125" s="5"/>
      <c r="D125" s="5" t="s">
        <v>2</v>
      </c>
      <c r="E125" s="170" t="s">
        <v>110</v>
      </c>
      <c r="F125" s="171"/>
      <c r="G125" s="36"/>
      <c r="H125" s="42"/>
      <c r="I125" s="36"/>
      <c r="J125" s="42"/>
      <c r="K125" s="36"/>
      <c r="L125" s="42"/>
      <c r="M125" s="36"/>
      <c r="N125" s="42"/>
      <c r="O125" s="36"/>
      <c r="P125" s="42"/>
      <c r="Q125" s="11">
        <v>13000</v>
      </c>
      <c r="R125" s="50">
        <v>100</v>
      </c>
      <c r="S125" s="36"/>
      <c r="T125" s="42"/>
      <c r="U125" s="36"/>
      <c r="V125" s="42"/>
      <c r="W125" s="36"/>
      <c r="X125" s="42"/>
      <c r="Y125" s="11">
        <v>13000</v>
      </c>
      <c r="Z125" s="50">
        <v>100</v>
      </c>
      <c r="AA125" s="11">
        <v>13000</v>
      </c>
      <c r="AB125" s="50">
        <v>100</v>
      </c>
      <c r="AC125" s="80">
        <f t="shared" si="118"/>
        <v>0</v>
      </c>
      <c r="AD125" s="81">
        <f t="shared" si="119"/>
        <v>0</v>
      </c>
      <c r="AE125" s="80">
        <f t="shared" si="120"/>
        <v>100</v>
      </c>
      <c r="AF125" s="81">
        <f t="shared" si="121"/>
        <v>0</v>
      </c>
      <c r="AG125" s="80">
        <f t="shared" si="122"/>
        <v>0</v>
      </c>
      <c r="AH125" s="82">
        <f t="shared" si="123"/>
        <v>0</v>
      </c>
      <c r="AI125" s="82">
        <f t="shared" si="124"/>
        <v>0</v>
      </c>
      <c r="AJ125" s="83">
        <f t="shared" si="125"/>
        <v>0</v>
      </c>
      <c r="AK125" s="72"/>
      <c r="AL125" s="72"/>
      <c r="AM125" s="72"/>
      <c r="AN125" s="72"/>
      <c r="AO125" s="72"/>
      <c r="AP125" s="72"/>
      <c r="AQ125" s="72"/>
      <c r="AR125" s="72"/>
      <c r="AS125" s="72"/>
      <c r="AT125" s="72"/>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c r="CI125" s="16"/>
      <c r="CJ125" s="16"/>
      <c r="CK125" s="16"/>
      <c r="CL125" s="16"/>
      <c r="CM125" s="16"/>
      <c r="CN125" s="16"/>
      <c r="CO125" s="16"/>
      <c r="CP125" s="16"/>
      <c r="CQ125" s="16"/>
      <c r="CR125" s="16"/>
      <c r="CS125" s="16"/>
      <c r="CT125" s="16"/>
      <c r="CU125" s="16"/>
      <c r="CV125" s="16"/>
      <c r="CW125" s="16"/>
      <c r="CX125" s="16"/>
      <c r="CY125" s="16"/>
      <c r="CZ125" s="16"/>
      <c r="DA125" s="16"/>
      <c r="DB125" s="16"/>
      <c r="DC125" s="16"/>
      <c r="DD125" s="16"/>
      <c r="DE125" s="16"/>
      <c r="DF125" s="16"/>
      <c r="DG125" s="16"/>
      <c r="DH125" s="16"/>
      <c r="DI125" s="16"/>
      <c r="DJ125" s="16"/>
      <c r="DK125" s="16"/>
      <c r="DL125" s="16"/>
      <c r="DM125" s="16"/>
      <c r="DN125" s="16"/>
      <c r="DO125" s="16"/>
      <c r="DP125" s="16"/>
      <c r="DQ125" s="16"/>
      <c r="DR125" s="16"/>
      <c r="DS125" s="16"/>
      <c r="DT125" s="16"/>
      <c r="DU125" s="16"/>
      <c r="DV125" s="16"/>
      <c r="DW125" s="16"/>
      <c r="DX125" s="16"/>
      <c r="DY125" s="16"/>
      <c r="DZ125" s="16"/>
      <c r="EA125" s="16"/>
      <c r="EB125" s="16"/>
      <c r="EC125" s="16"/>
      <c r="ED125" s="16"/>
      <c r="EE125" s="16"/>
      <c r="EF125" s="16"/>
      <c r="EG125" s="16"/>
      <c r="EH125" s="16"/>
      <c r="EI125" s="16"/>
      <c r="EJ125" s="16"/>
      <c r="EK125" s="16"/>
      <c r="EL125" s="16"/>
      <c r="EM125" s="16"/>
      <c r="EN125" s="16"/>
      <c r="EO125" s="16"/>
      <c r="EP125" s="16"/>
      <c r="EQ125" s="16"/>
      <c r="ER125" s="16"/>
      <c r="ES125" s="16"/>
      <c r="ET125" s="16"/>
      <c r="EU125" s="16"/>
      <c r="EV125" s="16"/>
      <c r="EW125" s="16"/>
      <c r="EX125" s="16"/>
      <c r="EY125" s="16"/>
      <c r="EZ125" s="16"/>
      <c r="FA125" s="16"/>
      <c r="FB125" s="16"/>
      <c r="FC125" s="16"/>
      <c r="FD125" s="16"/>
      <c r="FE125" s="16"/>
      <c r="FF125" s="16"/>
      <c r="FG125" s="16"/>
      <c r="FH125" s="16"/>
      <c r="FI125" s="16"/>
      <c r="FJ125" s="16"/>
      <c r="FK125" s="16"/>
      <c r="FL125" s="16"/>
      <c r="FM125" s="16"/>
      <c r="FN125" s="16"/>
      <c r="FO125" s="16"/>
      <c r="FP125" s="16"/>
      <c r="FQ125" s="16"/>
      <c r="FR125" s="16"/>
      <c r="FS125" s="16"/>
      <c r="FT125" s="16"/>
      <c r="FU125" s="16"/>
      <c r="FV125" s="16"/>
      <c r="FW125" s="16"/>
      <c r="FX125" s="16"/>
      <c r="FY125" s="16"/>
      <c r="FZ125" s="16"/>
      <c r="GA125" s="16"/>
      <c r="GB125" s="16"/>
      <c r="GC125" s="16"/>
      <c r="GD125" s="16"/>
      <c r="GE125" s="16"/>
      <c r="GF125" s="16"/>
      <c r="GG125" s="16"/>
      <c r="GH125" s="16"/>
      <c r="GI125" s="16"/>
      <c r="GJ125" s="16"/>
      <c r="GK125" s="16"/>
      <c r="GL125" s="16"/>
      <c r="GM125" s="16"/>
      <c r="GN125" s="16"/>
      <c r="GO125" s="16"/>
      <c r="GP125" s="16"/>
      <c r="GQ125" s="16"/>
      <c r="GR125" s="16"/>
      <c r="GS125" s="16"/>
      <c r="GT125" s="16"/>
      <c r="GU125" s="16"/>
      <c r="GV125" s="16"/>
      <c r="GW125" s="16"/>
      <c r="GX125" s="16"/>
      <c r="GY125" s="16"/>
      <c r="GZ125" s="16"/>
      <c r="HA125" s="16"/>
      <c r="HB125" s="16"/>
      <c r="HC125" s="16"/>
      <c r="HD125" s="16"/>
      <c r="HE125" s="16"/>
      <c r="HF125" s="16"/>
      <c r="HG125" s="16"/>
      <c r="HH125" s="16"/>
      <c r="HI125" s="16"/>
      <c r="HJ125" s="16"/>
      <c r="HK125" s="16"/>
      <c r="HL125" s="16"/>
      <c r="HM125" s="16"/>
      <c r="HN125" s="16"/>
      <c r="HO125" s="16"/>
      <c r="HP125" s="16"/>
      <c r="HQ125" s="16"/>
      <c r="HR125" s="16"/>
      <c r="HS125" s="16"/>
      <c r="HT125" s="16"/>
      <c r="HU125" s="16"/>
      <c r="HV125" s="16"/>
      <c r="HW125" s="16"/>
      <c r="HX125" s="16"/>
      <c r="HY125" s="16"/>
      <c r="HZ125" s="16"/>
      <c r="IA125" s="16"/>
      <c r="IB125" s="16"/>
      <c r="IC125" s="16"/>
      <c r="ID125" s="16"/>
      <c r="IE125" s="16"/>
      <c r="IF125" s="16"/>
      <c r="IG125" s="16"/>
      <c r="IH125" s="16"/>
      <c r="II125" s="16"/>
      <c r="IJ125" s="16"/>
      <c r="IK125" s="16"/>
      <c r="IL125" s="16"/>
      <c r="IM125" s="16"/>
      <c r="IN125" s="16"/>
      <c r="IO125" s="16"/>
      <c r="IP125" s="16"/>
      <c r="IQ125" s="16"/>
      <c r="IR125" s="16"/>
      <c r="IS125" s="16"/>
      <c r="IT125" s="16"/>
      <c r="IU125" s="16"/>
      <c r="IV125" s="16"/>
    </row>
    <row r="126" spans="1:256" s="75" customFormat="1" ht="31.8" customHeight="1">
      <c r="A126" s="5"/>
      <c r="B126" s="5"/>
      <c r="C126" s="5"/>
      <c r="D126" s="5" t="s">
        <v>3</v>
      </c>
      <c r="E126" s="170" t="s">
        <v>111</v>
      </c>
      <c r="F126" s="171"/>
      <c r="G126" s="36"/>
      <c r="H126" s="42"/>
      <c r="I126" s="36"/>
      <c r="J126" s="42"/>
      <c r="K126" s="36"/>
      <c r="L126" s="42"/>
      <c r="M126" s="36"/>
      <c r="N126" s="42"/>
      <c r="O126" s="36"/>
      <c r="P126" s="42"/>
      <c r="Q126" s="11">
        <v>7797</v>
      </c>
      <c r="R126" s="50">
        <v>100</v>
      </c>
      <c r="S126" s="36"/>
      <c r="T126" s="42"/>
      <c r="U126" s="36"/>
      <c r="V126" s="42"/>
      <c r="W126" s="36"/>
      <c r="X126" s="42"/>
      <c r="Y126" s="11">
        <v>7797</v>
      </c>
      <c r="Z126" s="50">
        <v>100</v>
      </c>
      <c r="AA126" s="11">
        <v>7797</v>
      </c>
      <c r="AB126" s="50">
        <v>100</v>
      </c>
      <c r="AC126" s="80">
        <f t="shared" si="118"/>
        <v>0</v>
      </c>
      <c r="AD126" s="81">
        <f t="shared" si="119"/>
        <v>0</v>
      </c>
      <c r="AE126" s="80">
        <f t="shared" si="120"/>
        <v>100</v>
      </c>
      <c r="AF126" s="81">
        <f t="shared" si="121"/>
        <v>0</v>
      </c>
      <c r="AG126" s="80">
        <f t="shared" si="122"/>
        <v>0</v>
      </c>
      <c r="AH126" s="82">
        <f t="shared" si="123"/>
        <v>0</v>
      </c>
      <c r="AI126" s="82">
        <f t="shared" si="124"/>
        <v>0</v>
      </c>
      <c r="AJ126" s="83">
        <f t="shared" si="125"/>
        <v>0</v>
      </c>
      <c r="AK126" s="72"/>
      <c r="AL126" s="72"/>
      <c r="AM126" s="72"/>
      <c r="AN126" s="72"/>
      <c r="AO126" s="72"/>
      <c r="AP126" s="72"/>
      <c r="AQ126" s="72"/>
      <c r="AR126" s="72"/>
      <c r="AS126" s="72"/>
      <c r="AT126" s="72"/>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6"/>
      <c r="EV126" s="16"/>
      <c r="EW126" s="16"/>
      <c r="EX126" s="16"/>
      <c r="EY126" s="16"/>
      <c r="EZ126" s="16"/>
      <c r="FA126" s="16"/>
      <c r="FB126" s="16"/>
      <c r="FC126" s="16"/>
      <c r="FD126" s="16"/>
      <c r="FE126" s="16"/>
      <c r="FF126" s="16"/>
      <c r="FG126" s="16"/>
      <c r="FH126" s="16"/>
      <c r="FI126" s="16"/>
      <c r="FJ126" s="16"/>
      <c r="FK126" s="16"/>
      <c r="FL126" s="16"/>
      <c r="FM126" s="16"/>
      <c r="FN126" s="16"/>
      <c r="FO126" s="16"/>
      <c r="FP126" s="16"/>
      <c r="FQ126" s="16"/>
      <c r="FR126" s="16"/>
      <c r="FS126" s="16"/>
      <c r="FT126" s="16"/>
      <c r="FU126" s="16"/>
      <c r="FV126" s="16"/>
      <c r="FW126" s="16"/>
      <c r="FX126" s="16"/>
      <c r="FY126" s="16"/>
      <c r="FZ126" s="16"/>
      <c r="GA126" s="16"/>
      <c r="GB126" s="16"/>
      <c r="GC126" s="16"/>
      <c r="GD126" s="16"/>
      <c r="GE126" s="16"/>
      <c r="GF126" s="16"/>
      <c r="GG126" s="16"/>
      <c r="GH126" s="16"/>
      <c r="GI126" s="16"/>
      <c r="GJ126" s="16"/>
      <c r="GK126" s="16"/>
      <c r="GL126" s="16"/>
      <c r="GM126" s="16"/>
      <c r="GN126" s="16"/>
      <c r="GO126" s="16"/>
      <c r="GP126" s="16"/>
      <c r="GQ126" s="16"/>
      <c r="GR126" s="16"/>
      <c r="GS126" s="16"/>
      <c r="GT126" s="16"/>
      <c r="GU126" s="16"/>
      <c r="GV126" s="16"/>
      <c r="GW126" s="16"/>
      <c r="GX126" s="16"/>
      <c r="GY126" s="16"/>
      <c r="GZ126" s="16"/>
      <c r="HA126" s="16"/>
      <c r="HB126" s="16"/>
      <c r="HC126" s="16"/>
      <c r="HD126" s="16"/>
      <c r="HE126" s="16"/>
      <c r="HF126" s="16"/>
      <c r="HG126" s="16"/>
      <c r="HH126" s="16"/>
      <c r="HI126" s="16"/>
      <c r="HJ126" s="16"/>
      <c r="HK126" s="16"/>
      <c r="HL126" s="16"/>
      <c r="HM126" s="16"/>
      <c r="HN126" s="16"/>
      <c r="HO126" s="16"/>
      <c r="HP126" s="16"/>
      <c r="HQ126" s="16"/>
      <c r="HR126" s="16"/>
      <c r="HS126" s="16"/>
      <c r="HT126" s="16"/>
      <c r="HU126" s="16"/>
      <c r="HV126" s="16"/>
      <c r="HW126" s="16"/>
      <c r="HX126" s="16"/>
      <c r="HY126" s="16"/>
      <c r="HZ126" s="16"/>
      <c r="IA126" s="16"/>
      <c r="IB126" s="16"/>
      <c r="IC126" s="16"/>
      <c r="ID126" s="16"/>
      <c r="IE126" s="16"/>
      <c r="IF126" s="16"/>
      <c r="IG126" s="16"/>
      <c r="IH126" s="16"/>
      <c r="II126" s="16"/>
      <c r="IJ126" s="16"/>
      <c r="IK126" s="16"/>
      <c r="IL126" s="16"/>
      <c r="IM126" s="16"/>
      <c r="IN126" s="16"/>
      <c r="IO126" s="16"/>
      <c r="IP126" s="16"/>
      <c r="IQ126" s="16"/>
      <c r="IR126" s="16"/>
      <c r="IS126" s="16"/>
      <c r="IT126" s="16"/>
      <c r="IU126" s="16"/>
      <c r="IV126" s="16"/>
    </row>
    <row r="127" spans="1:256" ht="20.100000000000001" customHeight="1">
      <c r="A127" s="5"/>
      <c r="B127" s="5"/>
      <c r="C127" s="5" t="s">
        <v>112</v>
      </c>
      <c r="D127" s="5"/>
      <c r="E127" s="5"/>
      <c r="F127" s="31"/>
      <c r="G127" s="11">
        <v>6210351</v>
      </c>
      <c r="H127" s="42">
        <v>83.68</v>
      </c>
      <c r="I127" s="36"/>
      <c r="J127" s="42"/>
      <c r="K127" s="36"/>
      <c r="L127" s="42"/>
      <c r="M127" s="11">
        <v>1210821</v>
      </c>
      <c r="N127" s="42">
        <v>16.32</v>
      </c>
      <c r="O127" s="11">
        <v>7421172</v>
      </c>
      <c r="P127" s="50">
        <v>100</v>
      </c>
      <c r="Q127" s="36"/>
      <c r="R127" s="42"/>
      <c r="S127" s="36"/>
      <c r="T127" s="42"/>
      <c r="U127" s="36"/>
      <c r="V127" s="42"/>
      <c r="W127" s="36"/>
      <c r="X127" s="42"/>
      <c r="Y127" s="36"/>
      <c r="Z127" s="42"/>
      <c r="AA127" s="11">
        <v>7421172</v>
      </c>
      <c r="AB127" s="50">
        <v>100</v>
      </c>
      <c r="AC127" s="80">
        <f t="shared" ref="AC127:AC132" si="126">H127+J127+L127+N127</f>
        <v>100</v>
      </c>
      <c r="AD127" s="81">
        <f t="shared" ref="AD127:AD132" si="127">P127-AC127</f>
        <v>0</v>
      </c>
      <c r="AE127" s="80">
        <f t="shared" ref="AE127:AE132" si="128">R127+T127+V127+X127</f>
        <v>0</v>
      </c>
      <c r="AF127" s="81">
        <f t="shared" ref="AF127:AF132" si="129">AE127-Z127</f>
        <v>0</v>
      </c>
      <c r="AG127" s="80">
        <f t="shared" ref="AG127:AG132" si="130">P127+Z127-AB127</f>
        <v>0</v>
      </c>
      <c r="AH127" s="82">
        <f t="shared" ref="AH127:AH132" si="131">G127+I127+K127+M127-O127</f>
        <v>0</v>
      </c>
      <c r="AI127" s="82">
        <f t="shared" ref="AI127:AI132" si="132">Q127+S127+U127+W127-Y127</f>
        <v>0</v>
      </c>
      <c r="AJ127" s="83">
        <f>O127+Y127-AA127</f>
        <v>0</v>
      </c>
      <c r="AK127" s="83"/>
      <c r="AL127" s="83"/>
      <c r="AM127" s="83"/>
      <c r="AN127" s="83"/>
    </row>
    <row r="128" spans="1:256" ht="20.100000000000001" customHeight="1">
      <c r="A128" s="5"/>
      <c r="B128" s="5"/>
      <c r="C128" s="5"/>
      <c r="D128" s="5" t="s">
        <v>1</v>
      </c>
      <c r="E128" s="145" t="s">
        <v>47</v>
      </c>
      <c r="F128" s="146"/>
      <c r="G128" s="11">
        <v>3644526</v>
      </c>
      <c r="H128" s="42">
        <v>76.64</v>
      </c>
      <c r="I128" s="36"/>
      <c r="J128" s="42"/>
      <c r="K128" s="36"/>
      <c r="L128" s="42"/>
      <c r="M128" s="11">
        <v>1110821</v>
      </c>
      <c r="N128" s="42">
        <v>23.36</v>
      </c>
      <c r="O128" s="11">
        <v>4755347</v>
      </c>
      <c r="P128" s="50">
        <v>100</v>
      </c>
      <c r="Q128" s="36"/>
      <c r="R128" s="42"/>
      <c r="S128" s="36"/>
      <c r="T128" s="42"/>
      <c r="U128" s="36"/>
      <c r="V128" s="42"/>
      <c r="W128" s="36"/>
      <c r="X128" s="42"/>
      <c r="Y128" s="36"/>
      <c r="Z128" s="42"/>
      <c r="AA128" s="11">
        <v>4755347</v>
      </c>
      <c r="AB128" s="50">
        <v>100</v>
      </c>
      <c r="AC128" s="80">
        <f t="shared" si="126"/>
        <v>100</v>
      </c>
      <c r="AD128" s="81">
        <f t="shared" si="127"/>
        <v>0</v>
      </c>
      <c r="AE128" s="80">
        <f t="shared" si="128"/>
        <v>0</v>
      </c>
      <c r="AF128" s="81">
        <f t="shared" si="129"/>
        <v>0</v>
      </c>
      <c r="AG128" s="80">
        <f t="shared" si="130"/>
        <v>0</v>
      </c>
      <c r="AH128" s="82">
        <f t="shared" si="131"/>
        <v>0</v>
      </c>
      <c r="AI128" s="82">
        <f t="shared" si="132"/>
        <v>0</v>
      </c>
      <c r="AJ128" s="83">
        <f>O128+Y128-AA128</f>
        <v>0</v>
      </c>
      <c r="AK128" s="83"/>
      <c r="AL128" s="83"/>
      <c r="AM128" s="83"/>
      <c r="AN128" s="83"/>
    </row>
    <row r="129" spans="1:256" ht="25.8" customHeight="1">
      <c r="A129" s="5"/>
      <c r="B129" s="5"/>
      <c r="C129" s="5"/>
      <c r="D129" s="5" t="s">
        <v>2</v>
      </c>
      <c r="E129" s="145" t="s">
        <v>67</v>
      </c>
      <c r="F129" s="146"/>
      <c r="G129" s="11">
        <v>2565825</v>
      </c>
      <c r="H129" s="42">
        <v>96.25</v>
      </c>
      <c r="I129" s="36"/>
      <c r="J129" s="42"/>
      <c r="K129" s="36"/>
      <c r="L129" s="42"/>
      <c r="M129" s="11">
        <v>100000</v>
      </c>
      <c r="N129" s="42">
        <v>3.75</v>
      </c>
      <c r="O129" s="11">
        <v>2665825</v>
      </c>
      <c r="P129" s="50">
        <v>100</v>
      </c>
      <c r="Q129" s="36"/>
      <c r="R129" s="42"/>
      <c r="S129" s="36"/>
      <c r="T129" s="42"/>
      <c r="U129" s="36"/>
      <c r="V129" s="42"/>
      <c r="W129" s="36"/>
      <c r="X129" s="42"/>
      <c r="Y129" s="36"/>
      <c r="Z129" s="42"/>
      <c r="AA129" s="11">
        <v>2665825</v>
      </c>
      <c r="AB129" s="50">
        <v>100</v>
      </c>
      <c r="AC129" s="80">
        <f t="shared" si="126"/>
        <v>100</v>
      </c>
      <c r="AD129" s="81">
        <f t="shared" si="127"/>
        <v>0</v>
      </c>
      <c r="AE129" s="80">
        <f t="shared" si="128"/>
        <v>0</v>
      </c>
      <c r="AF129" s="81">
        <f t="shared" si="129"/>
        <v>0</v>
      </c>
      <c r="AG129" s="80">
        <f t="shared" si="130"/>
        <v>0</v>
      </c>
      <c r="AH129" s="82">
        <f t="shared" si="131"/>
        <v>0</v>
      </c>
      <c r="AI129" s="82">
        <f t="shared" si="132"/>
        <v>0</v>
      </c>
      <c r="AJ129" s="83">
        <f>O129+Y129-AA129</f>
        <v>0</v>
      </c>
      <c r="AK129" s="83"/>
      <c r="AL129" s="83"/>
      <c r="AM129" s="83"/>
      <c r="AN129" s="83"/>
    </row>
    <row r="130" spans="1:256" ht="20.100000000000001" customHeight="1">
      <c r="A130" s="175" t="s">
        <v>156</v>
      </c>
      <c r="B130" s="175"/>
      <c r="C130" s="175"/>
      <c r="D130" s="175"/>
      <c r="E130" s="175"/>
      <c r="F130" s="175"/>
      <c r="G130" s="38">
        <v>3417738</v>
      </c>
      <c r="H130" s="48">
        <v>100</v>
      </c>
      <c r="I130" s="34"/>
      <c r="J130" s="45"/>
      <c r="K130" s="34"/>
      <c r="L130" s="45"/>
      <c r="M130" s="34"/>
      <c r="N130" s="45"/>
      <c r="O130" s="38">
        <v>3417738</v>
      </c>
      <c r="P130" s="48">
        <v>100</v>
      </c>
      <c r="Q130" s="34"/>
      <c r="R130" s="45"/>
      <c r="S130" s="34"/>
      <c r="T130" s="45"/>
      <c r="U130" s="34"/>
      <c r="V130" s="45"/>
      <c r="W130" s="34"/>
      <c r="X130" s="45"/>
      <c r="Y130" s="34"/>
      <c r="Z130" s="45"/>
      <c r="AA130" s="38">
        <v>3417738</v>
      </c>
      <c r="AB130" s="48">
        <v>100</v>
      </c>
      <c r="AC130" s="80">
        <f t="shared" si="126"/>
        <v>100</v>
      </c>
      <c r="AD130" s="81">
        <f t="shared" si="127"/>
        <v>0</v>
      </c>
      <c r="AE130" s="80">
        <f t="shared" si="128"/>
        <v>0</v>
      </c>
      <c r="AF130" s="81">
        <f t="shared" si="129"/>
        <v>0</v>
      </c>
      <c r="AG130" s="80">
        <f t="shared" si="130"/>
        <v>0</v>
      </c>
      <c r="AH130" s="82">
        <f t="shared" si="131"/>
        <v>0</v>
      </c>
      <c r="AI130" s="82">
        <f t="shared" si="132"/>
        <v>0</v>
      </c>
      <c r="AJ130" s="83">
        <f t="shared" ref="AJ130:AJ132" si="133">O130+Y130-AA130</f>
        <v>0</v>
      </c>
      <c r="AK130" s="83"/>
      <c r="AL130" s="83"/>
      <c r="AM130" s="83"/>
      <c r="AN130" s="83"/>
    </row>
    <row r="131" spans="1:256" ht="17.399999999999999" customHeight="1">
      <c r="A131" s="148" t="s">
        <v>157</v>
      </c>
      <c r="B131" s="148"/>
      <c r="C131" s="148"/>
      <c r="D131" s="148"/>
      <c r="E131" s="148"/>
      <c r="F131" s="148"/>
      <c r="G131" s="38">
        <v>21230</v>
      </c>
      <c r="H131" s="48">
        <v>100</v>
      </c>
      <c r="I131" s="34"/>
      <c r="J131" s="45"/>
      <c r="K131" s="34"/>
      <c r="L131" s="45"/>
      <c r="M131" s="34"/>
      <c r="N131" s="45"/>
      <c r="O131" s="38">
        <v>21230</v>
      </c>
      <c r="P131" s="48">
        <v>100</v>
      </c>
      <c r="Q131" s="34"/>
      <c r="R131" s="45"/>
      <c r="S131" s="34"/>
      <c r="T131" s="45"/>
      <c r="U131" s="34"/>
      <c r="V131" s="45"/>
      <c r="W131" s="34"/>
      <c r="X131" s="45"/>
      <c r="Y131" s="34"/>
      <c r="Z131" s="45"/>
      <c r="AA131" s="38">
        <v>21230</v>
      </c>
      <c r="AB131" s="48">
        <v>100</v>
      </c>
      <c r="AC131" s="80">
        <f t="shared" si="126"/>
        <v>100</v>
      </c>
      <c r="AD131" s="81">
        <f t="shared" si="127"/>
        <v>0</v>
      </c>
      <c r="AE131" s="80">
        <f t="shared" si="128"/>
        <v>0</v>
      </c>
      <c r="AF131" s="81">
        <f t="shared" si="129"/>
        <v>0</v>
      </c>
      <c r="AG131" s="80">
        <f t="shared" si="130"/>
        <v>0</v>
      </c>
      <c r="AH131" s="82">
        <f t="shared" si="131"/>
        <v>0</v>
      </c>
      <c r="AI131" s="82">
        <f t="shared" si="132"/>
        <v>0</v>
      </c>
      <c r="AJ131" s="83">
        <f t="shared" si="133"/>
        <v>0</v>
      </c>
      <c r="AK131" s="83"/>
      <c r="AL131" s="83"/>
      <c r="AM131" s="83"/>
      <c r="AN131" s="83"/>
    </row>
    <row r="132" spans="1:256" s="92" customFormat="1" ht="25.8" customHeight="1">
      <c r="A132" s="5"/>
      <c r="B132" s="5"/>
      <c r="C132" s="5" t="s">
        <v>46</v>
      </c>
      <c r="D132" s="5"/>
      <c r="E132" s="5"/>
      <c r="F132" s="31"/>
      <c r="G132" s="11">
        <v>21230</v>
      </c>
      <c r="H132" s="50">
        <v>100</v>
      </c>
      <c r="I132" s="36"/>
      <c r="J132" s="42"/>
      <c r="K132" s="36"/>
      <c r="L132" s="42"/>
      <c r="M132" s="36"/>
      <c r="N132" s="42"/>
      <c r="O132" s="11">
        <v>21230</v>
      </c>
      <c r="P132" s="50">
        <v>100</v>
      </c>
      <c r="Q132" s="36"/>
      <c r="R132" s="42"/>
      <c r="S132" s="36"/>
      <c r="T132" s="42"/>
      <c r="U132" s="36"/>
      <c r="V132" s="42"/>
      <c r="W132" s="36"/>
      <c r="X132" s="42"/>
      <c r="Y132" s="36"/>
      <c r="Z132" s="42"/>
      <c r="AA132" s="41">
        <v>21230</v>
      </c>
      <c r="AB132" s="50">
        <v>100</v>
      </c>
      <c r="AC132" s="89">
        <f t="shared" si="126"/>
        <v>100</v>
      </c>
      <c r="AD132" s="88">
        <f t="shared" si="127"/>
        <v>0</v>
      </c>
      <c r="AE132" s="89">
        <f t="shared" si="128"/>
        <v>0</v>
      </c>
      <c r="AF132" s="88">
        <f t="shared" si="129"/>
        <v>0</v>
      </c>
      <c r="AG132" s="89">
        <f t="shared" si="130"/>
        <v>0</v>
      </c>
      <c r="AH132" s="90">
        <f t="shared" si="131"/>
        <v>0</v>
      </c>
      <c r="AI132" s="90">
        <f t="shared" si="132"/>
        <v>0</v>
      </c>
      <c r="AJ132" s="91">
        <f t="shared" si="133"/>
        <v>0</v>
      </c>
      <c r="AK132" s="91"/>
      <c r="AL132" s="91"/>
      <c r="AM132" s="91"/>
      <c r="AN132" s="91"/>
    </row>
    <row r="133" spans="1:256" ht="24" customHeight="1">
      <c r="A133" s="148" t="s">
        <v>158</v>
      </c>
      <c r="B133" s="148"/>
      <c r="C133" s="148"/>
      <c r="D133" s="148"/>
      <c r="E133" s="148"/>
      <c r="F133" s="148"/>
      <c r="G133" s="38">
        <v>1143892</v>
      </c>
      <c r="H133" s="48">
        <v>100</v>
      </c>
      <c r="I133" s="34"/>
      <c r="J133" s="45"/>
      <c r="K133" s="34"/>
      <c r="L133" s="45"/>
      <c r="M133" s="34"/>
      <c r="N133" s="45"/>
      <c r="O133" s="38">
        <v>1143892</v>
      </c>
      <c r="P133" s="48">
        <v>100</v>
      </c>
      <c r="Q133" s="34"/>
      <c r="R133" s="45"/>
      <c r="S133" s="34"/>
      <c r="T133" s="45"/>
      <c r="U133" s="34"/>
      <c r="V133" s="45"/>
      <c r="W133" s="34"/>
      <c r="X133" s="45"/>
      <c r="Y133" s="34"/>
      <c r="Z133" s="45"/>
      <c r="AA133" s="60">
        <v>1143892</v>
      </c>
      <c r="AB133" s="48">
        <v>100</v>
      </c>
      <c r="AC133" s="80">
        <f>H133+J133+L133+N133</f>
        <v>100</v>
      </c>
      <c r="AD133" s="81">
        <f>P133-AC133</f>
        <v>0</v>
      </c>
      <c r="AE133" s="80">
        <f>R133+T133+V133+X133</f>
        <v>0</v>
      </c>
      <c r="AF133" s="81">
        <f>AE133-Z133</f>
        <v>0</v>
      </c>
      <c r="AG133" s="80">
        <f>P133+Z133-AB133</f>
        <v>0</v>
      </c>
      <c r="AH133" s="82">
        <f>G133+I133+K133+M133-O133</f>
        <v>0</v>
      </c>
      <c r="AI133" s="82">
        <f>Q133+S133+U133+W133-Y133</f>
        <v>0</v>
      </c>
      <c r="AJ133" s="83">
        <f>O133+Y133-AA133</f>
        <v>0</v>
      </c>
      <c r="AK133" s="83"/>
      <c r="AL133" s="83"/>
      <c r="AM133" s="83"/>
      <c r="AN133" s="83"/>
    </row>
    <row r="134" spans="1:256" ht="22.8" customHeight="1">
      <c r="A134" s="5"/>
      <c r="B134" s="5"/>
      <c r="C134" s="5" t="s">
        <v>46</v>
      </c>
      <c r="D134" s="5"/>
      <c r="E134" s="5"/>
      <c r="F134" s="31"/>
      <c r="G134" s="11">
        <v>1143892</v>
      </c>
      <c r="H134" s="50">
        <v>100</v>
      </c>
      <c r="I134" s="36"/>
      <c r="J134" s="42"/>
      <c r="K134" s="36"/>
      <c r="L134" s="42"/>
      <c r="M134" s="36"/>
      <c r="N134" s="42"/>
      <c r="O134" s="11">
        <v>1143892</v>
      </c>
      <c r="P134" s="50">
        <v>100</v>
      </c>
      <c r="Q134" s="36"/>
      <c r="R134" s="42"/>
      <c r="S134" s="36"/>
      <c r="T134" s="42"/>
      <c r="U134" s="36"/>
      <c r="V134" s="42"/>
      <c r="W134" s="36"/>
      <c r="X134" s="42"/>
      <c r="Y134" s="36"/>
      <c r="Z134" s="42"/>
      <c r="AA134" s="41">
        <v>1143892</v>
      </c>
      <c r="AB134" s="50">
        <v>100</v>
      </c>
      <c r="AC134" s="80">
        <f>H134+J134+L134+N134</f>
        <v>100</v>
      </c>
      <c r="AD134" s="81">
        <f>P134-AC134</f>
        <v>0</v>
      </c>
      <c r="AE134" s="80">
        <f>R134+T134+V134+X134</f>
        <v>0</v>
      </c>
      <c r="AF134" s="81">
        <f>AE134-Z134</f>
        <v>0</v>
      </c>
      <c r="AG134" s="80">
        <f>P134+Z134-AB134</f>
        <v>0</v>
      </c>
      <c r="AH134" s="82">
        <f>G134+I134+K134+M134-O134</f>
        <v>0</v>
      </c>
      <c r="AI134" s="82">
        <f>Q134+S134+U134+W134-Y134</f>
        <v>0</v>
      </c>
      <c r="AJ134" s="83">
        <f>O134+Y134-AA134</f>
        <v>0</v>
      </c>
      <c r="AK134" s="83"/>
      <c r="AL134" s="83"/>
      <c r="AM134" s="83"/>
      <c r="AN134" s="83"/>
    </row>
    <row r="135" spans="1:256" ht="21.9" customHeight="1">
      <c r="A135" s="5"/>
      <c r="B135" s="5"/>
      <c r="C135" s="5"/>
      <c r="D135" s="5" t="s">
        <v>1</v>
      </c>
      <c r="E135" s="145" t="s">
        <v>47</v>
      </c>
      <c r="F135" s="146"/>
      <c r="G135" s="11">
        <v>125000</v>
      </c>
      <c r="H135" s="50">
        <v>100</v>
      </c>
      <c r="I135" s="36"/>
      <c r="J135" s="42"/>
      <c r="K135" s="36"/>
      <c r="L135" s="42"/>
      <c r="M135" s="36"/>
      <c r="N135" s="42"/>
      <c r="O135" s="11">
        <v>125000</v>
      </c>
      <c r="P135" s="50">
        <v>100</v>
      </c>
      <c r="Q135" s="36"/>
      <c r="R135" s="42"/>
      <c r="S135" s="36"/>
      <c r="T135" s="42"/>
      <c r="U135" s="36"/>
      <c r="V135" s="42"/>
      <c r="W135" s="36"/>
      <c r="X135" s="42"/>
      <c r="Y135" s="36"/>
      <c r="Z135" s="42"/>
      <c r="AA135" s="41">
        <v>125000</v>
      </c>
      <c r="AB135" s="50">
        <v>100</v>
      </c>
      <c r="AC135" s="80">
        <f>H135+J135+L135+N135</f>
        <v>100</v>
      </c>
      <c r="AD135" s="81">
        <f>P135-AC135</f>
        <v>0</v>
      </c>
      <c r="AE135" s="80">
        <f>R135+T135+V135+X135</f>
        <v>0</v>
      </c>
      <c r="AF135" s="81">
        <f>AE135-Z135</f>
        <v>0</v>
      </c>
      <c r="AG135" s="80">
        <f>P135+Z135-AB135</f>
        <v>0</v>
      </c>
      <c r="AH135" s="82">
        <f>G135+I135+K135+M135-O135</f>
        <v>0</v>
      </c>
      <c r="AI135" s="82">
        <f>Q135+S135+U135+W135-Y135</f>
        <v>0</v>
      </c>
      <c r="AJ135" s="83">
        <f>O135+Y135-AA135</f>
        <v>0</v>
      </c>
      <c r="AK135" s="83"/>
      <c r="AL135" s="83"/>
      <c r="AM135" s="83"/>
      <c r="AN135" s="83"/>
    </row>
    <row r="136" spans="1:256" s="92" customFormat="1" ht="21.9" customHeight="1">
      <c r="A136" s="5"/>
      <c r="B136" s="5"/>
      <c r="C136" s="5"/>
      <c r="D136" s="5" t="s">
        <v>2</v>
      </c>
      <c r="E136" s="145" t="s">
        <v>67</v>
      </c>
      <c r="F136" s="146"/>
      <c r="G136" s="11">
        <v>1018892</v>
      </c>
      <c r="H136" s="50">
        <v>100</v>
      </c>
      <c r="I136" s="36"/>
      <c r="J136" s="42"/>
      <c r="K136" s="36"/>
      <c r="L136" s="42"/>
      <c r="M136" s="36"/>
      <c r="N136" s="42"/>
      <c r="O136" s="11">
        <v>1018892</v>
      </c>
      <c r="P136" s="50">
        <v>100</v>
      </c>
      <c r="Q136" s="36"/>
      <c r="R136" s="42"/>
      <c r="S136" s="36"/>
      <c r="T136" s="42"/>
      <c r="U136" s="36"/>
      <c r="V136" s="42"/>
      <c r="W136" s="36"/>
      <c r="X136" s="42"/>
      <c r="Y136" s="36"/>
      <c r="Z136" s="42"/>
      <c r="AA136" s="41">
        <v>1018892</v>
      </c>
      <c r="AB136" s="50">
        <v>100</v>
      </c>
      <c r="AC136" s="89">
        <f>H136+J136+L136+N136</f>
        <v>100</v>
      </c>
      <c r="AD136" s="88">
        <f>P136-AC136</f>
        <v>0</v>
      </c>
      <c r="AE136" s="89">
        <f>R136+T136+V136+X136</f>
        <v>0</v>
      </c>
      <c r="AF136" s="88">
        <f>AE136-Z136</f>
        <v>0</v>
      </c>
      <c r="AG136" s="89">
        <f>P136+Z136-AB136</f>
        <v>0</v>
      </c>
      <c r="AH136" s="90">
        <f>G136+I136+K136+M136-O136</f>
        <v>0</v>
      </c>
      <c r="AI136" s="90">
        <f>Q136+S136+U136+W136-Y136</f>
        <v>0</v>
      </c>
      <c r="AJ136" s="91">
        <f>O136+Y136-AA136</f>
        <v>0</v>
      </c>
      <c r="AK136" s="91"/>
      <c r="AL136" s="91"/>
      <c r="AM136" s="91"/>
      <c r="AN136" s="91"/>
    </row>
    <row r="137" spans="1:256" s="75" customFormat="1" ht="4.2" hidden="1" customHeight="1">
      <c r="A137" s="77"/>
      <c r="B137" s="77"/>
      <c r="C137" s="77"/>
      <c r="D137" s="77"/>
      <c r="E137" s="77"/>
      <c r="F137" s="77"/>
      <c r="G137" s="57"/>
      <c r="H137" s="99"/>
      <c r="I137" s="57"/>
      <c r="J137" s="58"/>
      <c r="K137" s="57"/>
      <c r="L137" s="58"/>
      <c r="M137" s="57"/>
      <c r="N137" s="58"/>
      <c r="O137" s="57"/>
      <c r="P137" s="99"/>
      <c r="Q137" s="57"/>
      <c r="R137" s="58"/>
      <c r="S137" s="57"/>
      <c r="T137" s="58"/>
      <c r="U137" s="57"/>
      <c r="V137" s="58"/>
      <c r="W137" s="57"/>
      <c r="X137" s="58"/>
      <c r="Y137" s="57"/>
      <c r="Z137" s="58"/>
      <c r="AA137" s="57"/>
      <c r="AB137" s="99"/>
      <c r="AD137" s="76"/>
      <c r="AE137" s="72"/>
      <c r="AF137" s="76"/>
      <c r="AG137" s="76"/>
      <c r="AH137" s="100"/>
      <c r="AI137" s="100"/>
      <c r="AJ137" s="100"/>
      <c r="AK137" s="100"/>
      <c r="AL137" s="100"/>
      <c r="AM137" s="100"/>
      <c r="AN137" s="100"/>
      <c r="AO137" s="72"/>
      <c r="AP137" s="72"/>
      <c r="AQ137" s="72"/>
      <c r="AR137" s="72"/>
      <c r="AS137" s="72"/>
      <c r="AT137" s="72"/>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c r="CD137" s="16"/>
      <c r="CE137" s="16"/>
      <c r="CF137" s="16"/>
      <c r="CG137" s="16"/>
      <c r="CH137" s="16"/>
      <c r="CI137" s="16"/>
      <c r="CJ137" s="16"/>
      <c r="CK137" s="16"/>
      <c r="CL137" s="16"/>
      <c r="CM137" s="16"/>
      <c r="CN137" s="16"/>
      <c r="CO137" s="16"/>
      <c r="CP137" s="16"/>
      <c r="CQ137" s="16"/>
      <c r="CR137" s="16"/>
      <c r="CS137" s="16"/>
      <c r="CT137" s="16"/>
      <c r="CU137" s="16"/>
      <c r="CV137" s="16"/>
      <c r="CW137" s="16"/>
      <c r="CX137" s="16"/>
      <c r="CY137" s="16"/>
      <c r="CZ137" s="16"/>
      <c r="DA137" s="16"/>
      <c r="DB137" s="16"/>
      <c r="DC137" s="16"/>
      <c r="DD137" s="16"/>
      <c r="DE137" s="16"/>
      <c r="DF137" s="16"/>
      <c r="DG137" s="16"/>
      <c r="DH137" s="16"/>
      <c r="DI137" s="16"/>
      <c r="DJ137" s="16"/>
      <c r="DK137" s="16"/>
      <c r="DL137" s="16"/>
      <c r="DM137" s="16"/>
      <c r="DN137" s="16"/>
      <c r="DO137" s="16"/>
      <c r="DP137" s="16"/>
      <c r="DQ137" s="16"/>
      <c r="DR137" s="16"/>
      <c r="DS137" s="16"/>
      <c r="DT137" s="16"/>
      <c r="DU137" s="16"/>
      <c r="DV137" s="16"/>
      <c r="DW137" s="16"/>
      <c r="DX137" s="16"/>
      <c r="DY137" s="16"/>
      <c r="DZ137" s="16"/>
      <c r="EA137" s="16"/>
      <c r="EB137" s="16"/>
      <c r="EC137" s="16"/>
      <c r="ED137" s="16"/>
      <c r="EE137" s="16"/>
      <c r="EF137" s="16"/>
      <c r="EG137" s="16"/>
      <c r="EH137" s="16"/>
      <c r="EI137" s="16"/>
      <c r="EJ137" s="16"/>
      <c r="EK137" s="16"/>
      <c r="EL137" s="16"/>
      <c r="EM137" s="16"/>
      <c r="EN137" s="16"/>
      <c r="EO137" s="16"/>
      <c r="EP137" s="16"/>
      <c r="EQ137" s="16"/>
      <c r="ER137" s="16"/>
      <c r="ES137" s="16"/>
      <c r="ET137" s="16"/>
      <c r="EU137" s="16"/>
      <c r="EV137" s="16"/>
      <c r="EW137" s="16"/>
      <c r="EX137" s="16"/>
      <c r="EY137" s="16"/>
      <c r="EZ137" s="16"/>
      <c r="FA137" s="16"/>
      <c r="FB137" s="16"/>
      <c r="FC137" s="16"/>
      <c r="FD137" s="16"/>
      <c r="FE137" s="16"/>
      <c r="FF137" s="16"/>
      <c r="FG137" s="16"/>
      <c r="FH137" s="16"/>
      <c r="FI137" s="16"/>
      <c r="FJ137" s="16"/>
      <c r="FK137" s="16"/>
      <c r="FL137" s="16"/>
      <c r="FM137" s="16"/>
      <c r="FN137" s="16"/>
      <c r="FO137" s="16"/>
      <c r="FP137" s="16"/>
      <c r="FQ137" s="16"/>
      <c r="FR137" s="16"/>
      <c r="FS137" s="16"/>
      <c r="FT137" s="16"/>
      <c r="FU137" s="16"/>
      <c r="FV137" s="16"/>
      <c r="FW137" s="16"/>
      <c r="FX137" s="16"/>
      <c r="FY137" s="16"/>
      <c r="FZ137" s="16"/>
      <c r="GA137" s="16"/>
      <c r="GB137" s="16"/>
      <c r="GC137" s="16"/>
      <c r="GD137" s="16"/>
      <c r="GE137" s="16"/>
      <c r="GF137" s="16"/>
      <c r="GG137" s="16"/>
      <c r="GH137" s="16"/>
      <c r="GI137" s="16"/>
      <c r="GJ137" s="16"/>
      <c r="GK137" s="16"/>
      <c r="GL137" s="16"/>
      <c r="GM137" s="16"/>
      <c r="GN137" s="16"/>
      <c r="GO137" s="16"/>
      <c r="GP137" s="16"/>
      <c r="GQ137" s="16"/>
      <c r="GR137" s="16"/>
      <c r="GS137" s="16"/>
      <c r="GT137" s="16"/>
      <c r="GU137" s="16"/>
      <c r="GV137" s="16"/>
      <c r="GW137" s="16"/>
      <c r="GX137" s="16"/>
      <c r="GY137" s="16"/>
      <c r="GZ137" s="16"/>
      <c r="HA137" s="16"/>
      <c r="HB137" s="16"/>
      <c r="HC137" s="16"/>
      <c r="HD137" s="16"/>
      <c r="HE137" s="16"/>
      <c r="HF137" s="16"/>
      <c r="HG137" s="16"/>
      <c r="HH137" s="16"/>
      <c r="HI137" s="16"/>
      <c r="HJ137" s="16"/>
      <c r="HK137" s="16"/>
      <c r="HL137" s="16"/>
      <c r="HM137" s="16"/>
      <c r="HN137" s="16"/>
      <c r="HO137" s="16"/>
      <c r="HP137" s="16"/>
      <c r="HQ137" s="16"/>
      <c r="HR137" s="16"/>
      <c r="HS137" s="16"/>
      <c r="HT137" s="16"/>
      <c r="HU137" s="16"/>
      <c r="HV137" s="16"/>
      <c r="HW137" s="16"/>
      <c r="HX137" s="16"/>
      <c r="HY137" s="16"/>
      <c r="HZ137" s="16"/>
      <c r="IA137" s="16"/>
      <c r="IB137" s="16"/>
      <c r="IC137" s="16"/>
      <c r="ID137" s="16"/>
      <c r="IE137" s="16"/>
      <c r="IF137" s="16"/>
      <c r="IG137" s="16"/>
      <c r="IH137" s="16"/>
      <c r="II137" s="16"/>
      <c r="IJ137" s="16"/>
      <c r="IK137" s="16"/>
      <c r="IL137" s="16"/>
      <c r="IM137" s="16"/>
      <c r="IN137" s="16"/>
      <c r="IO137" s="16"/>
      <c r="IP137" s="16"/>
      <c r="IQ137" s="16"/>
      <c r="IR137" s="16"/>
      <c r="IS137" s="16"/>
      <c r="IT137" s="16"/>
      <c r="IU137" s="16"/>
      <c r="IV137" s="16"/>
    </row>
    <row r="138" spans="1:256" s="105" customFormat="1" ht="21" customHeight="1">
      <c r="A138" s="148" t="s">
        <v>159</v>
      </c>
      <c r="B138" s="148"/>
      <c r="C138" s="148"/>
      <c r="D138" s="148"/>
      <c r="E138" s="148"/>
      <c r="F138" s="148"/>
      <c r="G138" s="38">
        <v>862184</v>
      </c>
      <c r="H138" s="48">
        <v>100</v>
      </c>
      <c r="I138" s="34"/>
      <c r="J138" s="45"/>
      <c r="K138" s="34"/>
      <c r="L138" s="45"/>
      <c r="M138" s="34"/>
      <c r="N138" s="45"/>
      <c r="O138" s="38">
        <v>862184</v>
      </c>
      <c r="P138" s="48">
        <v>100</v>
      </c>
      <c r="Q138" s="34"/>
      <c r="R138" s="45"/>
      <c r="S138" s="34"/>
      <c r="T138" s="45"/>
      <c r="U138" s="34"/>
      <c r="V138" s="45"/>
      <c r="W138" s="34"/>
      <c r="X138" s="45"/>
      <c r="Y138" s="34"/>
      <c r="Z138" s="45"/>
      <c r="AA138" s="60">
        <v>862184</v>
      </c>
      <c r="AB138" s="48">
        <v>100</v>
      </c>
      <c r="AC138" s="101">
        <f>H138+J138+L138+N138</f>
        <v>100</v>
      </c>
      <c r="AD138" s="102">
        <f>P138-AC138</f>
        <v>0</v>
      </c>
      <c r="AE138" s="101">
        <f>R138+T138+V138+X138</f>
        <v>0</v>
      </c>
      <c r="AF138" s="102">
        <f>AE138-Z138</f>
        <v>0</v>
      </c>
      <c r="AG138" s="101">
        <f>P138+Z138-AB138</f>
        <v>0</v>
      </c>
      <c r="AH138" s="103">
        <f>G138+I138+K138+M138-O138</f>
        <v>0</v>
      </c>
      <c r="AI138" s="103">
        <f>Q138+S138+U138+W138-Y138</f>
        <v>0</v>
      </c>
      <c r="AJ138" s="104">
        <f>O138+Y138-AA138</f>
        <v>0</v>
      </c>
      <c r="AK138" s="104"/>
      <c r="AL138" s="104"/>
      <c r="AM138" s="104"/>
      <c r="AN138" s="104"/>
    </row>
    <row r="139" spans="1:256" s="110" customFormat="1" ht="26.4" customHeight="1">
      <c r="A139" s="5"/>
      <c r="B139" s="5"/>
      <c r="C139" s="5" t="s">
        <v>46</v>
      </c>
      <c r="D139" s="5"/>
      <c r="E139" s="5"/>
      <c r="F139" s="31"/>
      <c r="G139" s="11">
        <v>862184</v>
      </c>
      <c r="H139" s="50">
        <v>100</v>
      </c>
      <c r="I139" s="36"/>
      <c r="J139" s="42"/>
      <c r="K139" s="36"/>
      <c r="L139" s="42"/>
      <c r="M139" s="36"/>
      <c r="N139" s="42"/>
      <c r="O139" s="11">
        <v>862184</v>
      </c>
      <c r="P139" s="50">
        <v>100</v>
      </c>
      <c r="Q139" s="36"/>
      <c r="R139" s="42"/>
      <c r="S139" s="36"/>
      <c r="T139" s="42"/>
      <c r="U139" s="36"/>
      <c r="V139" s="42"/>
      <c r="W139" s="36"/>
      <c r="X139" s="42"/>
      <c r="Y139" s="36"/>
      <c r="Z139" s="42"/>
      <c r="AA139" s="11">
        <v>862184</v>
      </c>
      <c r="AB139" s="50">
        <v>100</v>
      </c>
      <c r="AC139" s="106">
        <f>H139+J139+L139+N139</f>
        <v>100</v>
      </c>
      <c r="AD139" s="107">
        <f>P139-AC139</f>
        <v>0</v>
      </c>
      <c r="AE139" s="106">
        <f>R139+T139+V139+X139</f>
        <v>0</v>
      </c>
      <c r="AF139" s="107">
        <f>AE139-Z139</f>
        <v>0</v>
      </c>
      <c r="AG139" s="106">
        <f>P139+Z139-AB139</f>
        <v>0</v>
      </c>
      <c r="AH139" s="108">
        <f>G139+I139+K139+M139-O139</f>
        <v>0</v>
      </c>
      <c r="AI139" s="108">
        <f>Q139+S139+U139+W139-Y139</f>
        <v>0</v>
      </c>
      <c r="AJ139" s="109">
        <f>O139+Y139-AA139</f>
        <v>0</v>
      </c>
      <c r="AK139" s="109"/>
      <c r="AL139" s="109"/>
      <c r="AM139" s="109"/>
      <c r="AN139" s="109"/>
    </row>
    <row r="140" spans="1:256" s="110" customFormat="1" ht="24" customHeight="1">
      <c r="A140" s="148" t="s">
        <v>160</v>
      </c>
      <c r="B140" s="148"/>
      <c r="C140" s="148"/>
      <c r="D140" s="148"/>
      <c r="E140" s="148"/>
      <c r="F140" s="148"/>
      <c r="G140" s="38">
        <v>6667</v>
      </c>
      <c r="H140" s="48">
        <v>100</v>
      </c>
      <c r="I140" s="34"/>
      <c r="J140" s="45"/>
      <c r="K140" s="34"/>
      <c r="L140" s="45"/>
      <c r="M140" s="34"/>
      <c r="N140" s="45"/>
      <c r="O140" s="38">
        <v>6667</v>
      </c>
      <c r="P140" s="48">
        <v>100</v>
      </c>
      <c r="Q140" s="34"/>
      <c r="R140" s="45"/>
      <c r="S140" s="34"/>
      <c r="T140" s="45"/>
      <c r="U140" s="34"/>
      <c r="V140" s="45"/>
      <c r="W140" s="34"/>
      <c r="X140" s="45"/>
      <c r="Y140" s="34"/>
      <c r="Z140" s="45"/>
      <c r="AA140" s="38">
        <v>6667</v>
      </c>
      <c r="AB140" s="48">
        <v>100</v>
      </c>
      <c r="AC140" s="106">
        <f>H140+J140+L140+N140</f>
        <v>100</v>
      </c>
      <c r="AD140" s="107">
        <f>P140-AC140</f>
        <v>0</v>
      </c>
      <c r="AE140" s="106">
        <f>R140+T140+V140+X140</f>
        <v>0</v>
      </c>
      <c r="AF140" s="107">
        <f>AE140-Z140</f>
        <v>0</v>
      </c>
      <c r="AG140" s="106">
        <f>P140+Z140-AB140</f>
        <v>0</v>
      </c>
      <c r="AH140" s="108">
        <f>G140+I140+K140+M140-O140</f>
        <v>0</v>
      </c>
      <c r="AI140" s="108">
        <f>Q140+S140+U140+W140-Y140</f>
        <v>0</v>
      </c>
      <c r="AJ140" s="109">
        <f>O140+Y140-AA140</f>
        <v>0</v>
      </c>
      <c r="AK140" s="109"/>
      <c r="AL140" s="109"/>
      <c r="AM140" s="109"/>
      <c r="AN140" s="109"/>
    </row>
    <row r="141" spans="1:256" s="105" customFormat="1" ht="20.100000000000001" customHeight="1">
      <c r="A141" s="5"/>
      <c r="B141" s="5"/>
      <c r="C141" s="5" t="s">
        <v>46</v>
      </c>
      <c r="D141" s="5"/>
      <c r="E141" s="5"/>
      <c r="F141" s="31"/>
      <c r="G141" s="11">
        <v>6667</v>
      </c>
      <c r="H141" s="50">
        <v>100</v>
      </c>
      <c r="I141" s="36"/>
      <c r="J141" s="42"/>
      <c r="K141" s="36"/>
      <c r="L141" s="42"/>
      <c r="M141" s="36"/>
      <c r="N141" s="42"/>
      <c r="O141" s="11">
        <v>6667</v>
      </c>
      <c r="P141" s="50">
        <v>100</v>
      </c>
      <c r="Q141" s="36"/>
      <c r="R141" s="42"/>
      <c r="S141" s="36"/>
      <c r="T141" s="42"/>
      <c r="U141" s="36"/>
      <c r="V141" s="42"/>
      <c r="W141" s="36"/>
      <c r="X141" s="42"/>
      <c r="Y141" s="36"/>
      <c r="Z141" s="42"/>
      <c r="AA141" s="11">
        <v>6667</v>
      </c>
      <c r="AB141" s="50">
        <v>100</v>
      </c>
      <c r="AC141" s="101">
        <f>H141+J141+L141+N141</f>
        <v>100</v>
      </c>
      <c r="AD141" s="102">
        <f>P141-AC141</f>
        <v>0</v>
      </c>
      <c r="AE141" s="101">
        <f>R141+T141+V141+X141</f>
        <v>0</v>
      </c>
      <c r="AF141" s="102">
        <f>AE141-Z141</f>
        <v>0</v>
      </c>
      <c r="AG141" s="101">
        <f>P141+Z141-AB141</f>
        <v>0</v>
      </c>
      <c r="AH141" s="103">
        <f>G141+I141+K141+M141-O141</f>
        <v>0</v>
      </c>
      <c r="AI141" s="103">
        <f>Q141+S141+U141+W141-Y141</f>
        <v>0</v>
      </c>
      <c r="AJ141" s="104">
        <f>O141+Y141-AA141</f>
        <v>0</v>
      </c>
      <c r="AK141" s="104"/>
      <c r="AL141" s="104"/>
      <c r="AM141" s="104"/>
      <c r="AN141" s="104"/>
    </row>
    <row r="142" spans="1:256" ht="18.600000000000001" customHeight="1">
      <c r="A142" s="148" t="s">
        <v>161</v>
      </c>
      <c r="B142" s="148"/>
      <c r="C142" s="148"/>
      <c r="D142" s="148"/>
      <c r="E142" s="148"/>
      <c r="F142" s="148"/>
      <c r="G142" s="38">
        <v>1383765</v>
      </c>
      <c r="H142" s="48">
        <v>100</v>
      </c>
      <c r="I142" s="34"/>
      <c r="J142" s="45"/>
      <c r="K142" s="34"/>
      <c r="L142" s="45"/>
      <c r="M142" s="34"/>
      <c r="N142" s="45"/>
      <c r="O142" s="38">
        <v>1383765</v>
      </c>
      <c r="P142" s="48">
        <v>100</v>
      </c>
      <c r="Q142" s="34"/>
      <c r="R142" s="45"/>
      <c r="S142" s="34"/>
      <c r="T142" s="45"/>
      <c r="U142" s="34"/>
      <c r="V142" s="45"/>
      <c r="W142" s="34"/>
      <c r="X142" s="45"/>
      <c r="Y142" s="34"/>
      <c r="Z142" s="45"/>
      <c r="AA142" s="38">
        <v>1383765</v>
      </c>
      <c r="AB142" s="48">
        <v>100</v>
      </c>
      <c r="AC142" s="80">
        <f>H142+J142+L142+N142</f>
        <v>100</v>
      </c>
      <c r="AD142" s="81">
        <f>P142-AC142</f>
        <v>0</v>
      </c>
      <c r="AE142" s="80">
        <f>R142+T142+V142+X142</f>
        <v>0</v>
      </c>
      <c r="AF142" s="81">
        <f>AE142-Z142</f>
        <v>0</v>
      </c>
      <c r="AG142" s="80">
        <f>P142+Z142-AB142</f>
        <v>0</v>
      </c>
      <c r="AH142" s="82">
        <f>G142+I142+K142+M142-O142</f>
        <v>0</v>
      </c>
      <c r="AI142" s="82">
        <f>Q142+S142+U142+W142-Y142</f>
        <v>0</v>
      </c>
      <c r="AJ142" s="83">
        <f>O142+Y142-AA142</f>
        <v>0</v>
      </c>
      <c r="AK142" s="83"/>
      <c r="AL142" s="83"/>
      <c r="AM142" s="83"/>
      <c r="AN142" s="83"/>
    </row>
    <row r="143" spans="1:256" ht="14.4" customHeight="1">
      <c r="A143" s="111"/>
      <c r="B143" s="111"/>
      <c r="C143" s="5" t="s">
        <v>49</v>
      </c>
      <c r="D143" s="5"/>
      <c r="E143" s="5"/>
      <c r="F143" s="31"/>
      <c r="G143" s="11">
        <v>170600</v>
      </c>
      <c r="H143" s="50">
        <v>100</v>
      </c>
      <c r="I143" s="36"/>
      <c r="J143" s="42"/>
      <c r="K143" s="36"/>
      <c r="L143" s="42"/>
      <c r="M143" s="36"/>
      <c r="N143" s="42"/>
      <c r="O143" s="11">
        <v>170600</v>
      </c>
      <c r="P143" s="50">
        <v>100</v>
      </c>
      <c r="Q143" s="36"/>
      <c r="R143" s="42"/>
      <c r="S143" s="36"/>
      <c r="T143" s="42"/>
      <c r="U143" s="36"/>
      <c r="V143" s="42"/>
      <c r="W143" s="36"/>
      <c r="X143" s="42"/>
      <c r="Y143" s="36"/>
      <c r="Z143" s="42"/>
      <c r="AA143" s="11">
        <v>170600</v>
      </c>
      <c r="AB143" s="50">
        <v>100</v>
      </c>
      <c r="AC143" s="80">
        <f t="shared" ref="AC143:AC144" si="134">H143+J143+L143+N143</f>
        <v>100</v>
      </c>
      <c r="AD143" s="81">
        <f t="shared" ref="AD143:AD144" si="135">P143-AC143</f>
        <v>0</v>
      </c>
      <c r="AE143" s="80">
        <f t="shared" ref="AE143:AE144" si="136">R143+T143+V143+X143</f>
        <v>0</v>
      </c>
      <c r="AF143" s="81">
        <f t="shared" ref="AF143:AF144" si="137">AE143-Z143</f>
        <v>0</v>
      </c>
      <c r="AG143" s="80">
        <f t="shared" ref="AG143:AG144" si="138">P143+Z143-AB143</f>
        <v>0</v>
      </c>
      <c r="AH143" s="82">
        <f t="shared" ref="AH143:AH144" si="139">G143+I143+K143+M143-O143</f>
        <v>0</v>
      </c>
      <c r="AI143" s="82">
        <f t="shared" ref="AI143:AI144" si="140">Q143+S143+U143+W143-Y143</f>
        <v>0</v>
      </c>
      <c r="AJ143" s="83">
        <f t="shared" ref="AJ143:AJ144" si="141">O143+Y143-AA143</f>
        <v>0</v>
      </c>
      <c r="AK143" s="83"/>
      <c r="AL143" s="83"/>
      <c r="AM143" s="83"/>
      <c r="AN143" s="83"/>
    </row>
    <row r="144" spans="1:256" ht="35.1" customHeight="1">
      <c r="A144" s="111"/>
      <c r="B144" s="111"/>
      <c r="C144" s="111"/>
      <c r="D144" s="5"/>
      <c r="E144" s="147" t="s">
        <v>113</v>
      </c>
      <c r="F144" s="146"/>
      <c r="G144" s="11">
        <v>170600</v>
      </c>
      <c r="H144" s="50">
        <v>100</v>
      </c>
      <c r="I144" s="36"/>
      <c r="J144" s="42"/>
      <c r="K144" s="36"/>
      <c r="L144" s="42"/>
      <c r="M144" s="36"/>
      <c r="N144" s="42"/>
      <c r="O144" s="11">
        <v>170600</v>
      </c>
      <c r="P144" s="50">
        <v>100</v>
      </c>
      <c r="Q144" s="36"/>
      <c r="R144" s="42"/>
      <c r="S144" s="36"/>
      <c r="T144" s="42"/>
      <c r="U144" s="36"/>
      <c r="V144" s="42"/>
      <c r="W144" s="36"/>
      <c r="X144" s="42"/>
      <c r="Y144" s="36"/>
      <c r="Z144" s="42"/>
      <c r="AA144" s="11">
        <v>170600</v>
      </c>
      <c r="AB144" s="50">
        <v>100</v>
      </c>
      <c r="AC144" s="80">
        <f t="shared" si="134"/>
        <v>100</v>
      </c>
      <c r="AD144" s="81">
        <f t="shared" si="135"/>
        <v>0</v>
      </c>
      <c r="AE144" s="80">
        <f t="shared" si="136"/>
        <v>0</v>
      </c>
      <c r="AF144" s="81">
        <f t="shared" si="137"/>
        <v>0</v>
      </c>
      <c r="AG144" s="80">
        <f t="shared" si="138"/>
        <v>0</v>
      </c>
      <c r="AH144" s="82">
        <f t="shared" si="139"/>
        <v>0</v>
      </c>
      <c r="AI144" s="82">
        <f t="shared" si="140"/>
        <v>0</v>
      </c>
      <c r="AJ144" s="83">
        <f t="shared" si="141"/>
        <v>0</v>
      </c>
      <c r="AK144" s="83"/>
      <c r="AL144" s="83"/>
      <c r="AM144" s="83"/>
      <c r="AN144" s="83"/>
    </row>
    <row r="145" spans="1:256" ht="20.100000000000001" customHeight="1">
      <c r="A145" s="5"/>
      <c r="B145" s="5"/>
      <c r="C145" s="5" t="s">
        <v>114</v>
      </c>
      <c r="D145" s="5"/>
      <c r="E145" s="5"/>
      <c r="F145" s="31"/>
      <c r="G145" s="11">
        <v>1213165</v>
      </c>
      <c r="H145" s="50">
        <v>100</v>
      </c>
      <c r="I145" s="36"/>
      <c r="J145" s="42"/>
      <c r="K145" s="36"/>
      <c r="L145" s="42"/>
      <c r="M145" s="36"/>
      <c r="N145" s="42"/>
      <c r="O145" s="11">
        <v>1213165</v>
      </c>
      <c r="P145" s="50">
        <v>100</v>
      </c>
      <c r="Q145" s="36"/>
      <c r="R145" s="42"/>
      <c r="S145" s="36"/>
      <c r="T145" s="42"/>
      <c r="U145" s="36"/>
      <c r="V145" s="42"/>
      <c r="W145" s="36"/>
      <c r="X145" s="42"/>
      <c r="Y145" s="36"/>
      <c r="Z145" s="42"/>
      <c r="AA145" s="11">
        <v>1213165</v>
      </c>
      <c r="AB145" s="50">
        <v>100</v>
      </c>
      <c r="AC145" s="80">
        <f>H145+J145+L145+N145</f>
        <v>100</v>
      </c>
      <c r="AD145" s="81">
        <f>P145-AC145</f>
        <v>0</v>
      </c>
      <c r="AE145" s="80">
        <f>R145+T145+V145+X145</f>
        <v>0</v>
      </c>
      <c r="AF145" s="81">
        <f>AE145-Z145</f>
        <v>0</v>
      </c>
      <c r="AG145" s="80">
        <f>P145+Z145-AB145</f>
        <v>0</v>
      </c>
      <c r="AH145" s="82">
        <f>G145+I145+K145+M145-O145</f>
        <v>0</v>
      </c>
      <c r="AI145" s="82">
        <f>Q145+S145+U145+W145-Y145</f>
        <v>0</v>
      </c>
      <c r="AJ145" s="83">
        <f>O145+Y145-AA145</f>
        <v>0</v>
      </c>
      <c r="AK145" s="83"/>
      <c r="AL145" s="83"/>
      <c r="AM145" s="83"/>
      <c r="AN145" s="83"/>
    </row>
    <row r="146" spans="1:256" ht="20.100000000000001" customHeight="1">
      <c r="A146" s="5"/>
      <c r="B146" s="5"/>
      <c r="C146" s="5"/>
      <c r="D146" s="5" t="s">
        <v>1</v>
      </c>
      <c r="E146" s="145" t="s">
        <v>47</v>
      </c>
      <c r="F146" s="146"/>
      <c r="G146" s="11">
        <v>574870</v>
      </c>
      <c r="H146" s="50">
        <v>100</v>
      </c>
      <c r="I146" s="36"/>
      <c r="J146" s="42"/>
      <c r="K146" s="36"/>
      <c r="L146" s="42"/>
      <c r="M146" s="36"/>
      <c r="N146" s="42"/>
      <c r="O146" s="11">
        <v>574870</v>
      </c>
      <c r="P146" s="50">
        <v>100</v>
      </c>
      <c r="Q146" s="36"/>
      <c r="R146" s="42"/>
      <c r="S146" s="36"/>
      <c r="T146" s="42"/>
      <c r="U146" s="36"/>
      <c r="V146" s="42"/>
      <c r="W146" s="36"/>
      <c r="X146" s="42"/>
      <c r="Y146" s="36"/>
      <c r="Z146" s="42"/>
      <c r="AA146" s="11">
        <v>574870</v>
      </c>
      <c r="AB146" s="50">
        <v>100</v>
      </c>
      <c r="AC146" s="80">
        <f>H146+J146+L146+N146</f>
        <v>100</v>
      </c>
      <c r="AD146" s="81">
        <f>P146-AC146</f>
        <v>0</v>
      </c>
      <c r="AE146" s="80">
        <f>R146+T146+V146+X146</f>
        <v>0</v>
      </c>
      <c r="AF146" s="81">
        <f>AE146-Z146</f>
        <v>0</v>
      </c>
      <c r="AG146" s="80">
        <f>P146+Z146-AB146</f>
        <v>0</v>
      </c>
      <c r="AH146" s="82">
        <f>G146+I146+K146+M146-O146</f>
        <v>0</v>
      </c>
      <c r="AI146" s="82">
        <f>Q146+S146+U146+W146-Y146</f>
        <v>0</v>
      </c>
      <c r="AJ146" s="83">
        <f>O146+Y146-AA146</f>
        <v>0</v>
      </c>
      <c r="AK146" s="83"/>
      <c r="AL146" s="83"/>
      <c r="AM146" s="83"/>
      <c r="AN146" s="83"/>
    </row>
    <row r="147" spans="1:256" s="20" customFormat="1" ht="20.100000000000001" customHeight="1">
      <c r="A147" s="29"/>
      <c r="B147" s="29"/>
      <c r="C147" s="29"/>
      <c r="D147" s="29" t="s">
        <v>2</v>
      </c>
      <c r="E147" s="174" t="s">
        <v>67</v>
      </c>
      <c r="F147" s="174"/>
      <c r="G147" s="56">
        <v>638295</v>
      </c>
      <c r="H147" s="51">
        <v>100</v>
      </c>
      <c r="I147" s="43"/>
      <c r="J147" s="46"/>
      <c r="K147" s="43"/>
      <c r="L147" s="46"/>
      <c r="M147" s="43"/>
      <c r="N147" s="46"/>
      <c r="O147" s="56">
        <v>638295</v>
      </c>
      <c r="P147" s="51">
        <v>100</v>
      </c>
      <c r="Q147" s="43"/>
      <c r="R147" s="46"/>
      <c r="S147" s="43"/>
      <c r="T147" s="46"/>
      <c r="U147" s="43"/>
      <c r="V147" s="46"/>
      <c r="W147" s="43"/>
      <c r="X147" s="46"/>
      <c r="Y147" s="43"/>
      <c r="Z147" s="46"/>
      <c r="AA147" s="56">
        <v>638295</v>
      </c>
      <c r="AB147" s="51">
        <v>100</v>
      </c>
      <c r="AC147" s="80">
        <f>H147+J147+L147+N147</f>
        <v>100</v>
      </c>
      <c r="AD147" s="81">
        <f>P147-AC147</f>
        <v>0</v>
      </c>
      <c r="AE147" s="80">
        <f>R147+T147+V147+X147</f>
        <v>0</v>
      </c>
      <c r="AF147" s="81">
        <f>AE147-Z147</f>
        <v>0</v>
      </c>
      <c r="AG147" s="80">
        <f>P147+Z147-AB147</f>
        <v>0</v>
      </c>
      <c r="AH147" s="82">
        <f>G147+I147+K147+M147-O147</f>
        <v>0</v>
      </c>
      <c r="AI147" s="82">
        <f>Q147+S147+U147+W147-Y147</f>
        <v>0</v>
      </c>
      <c r="AJ147" s="83">
        <f>O147+Y147-AA147</f>
        <v>0</v>
      </c>
      <c r="AK147" s="83"/>
      <c r="AL147" s="83"/>
      <c r="AM147" s="83"/>
      <c r="AN147" s="83"/>
    </row>
    <row r="148" spans="1:256" s="20" customFormat="1" ht="6" customHeight="1">
      <c r="A148" s="15"/>
      <c r="B148" s="15"/>
      <c r="C148" s="15"/>
      <c r="D148" s="15"/>
      <c r="E148" s="15"/>
      <c r="F148" s="15"/>
      <c r="G148" s="11"/>
      <c r="H148" s="50"/>
      <c r="I148" s="36"/>
      <c r="J148" s="42"/>
      <c r="K148" s="36"/>
      <c r="L148" s="42"/>
      <c r="M148" s="36"/>
      <c r="N148" s="42"/>
      <c r="O148" s="11"/>
      <c r="P148" s="50"/>
      <c r="Q148" s="36"/>
      <c r="R148" s="42"/>
      <c r="S148" s="36"/>
      <c r="T148" s="42"/>
      <c r="U148" s="36"/>
      <c r="V148" s="42"/>
      <c r="W148" s="36"/>
      <c r="X148" s="42"/>
      <c r="Y148" s="36"/>
      <c r="Z148" s="42"/>
      <c r="AA148" s="11"/>
      <c r="AB148" s="50"/>
      <c r="AC148" s="80"/>
      <c r="AD148" s="81"/>
      <c r="AE148" s="80"/>
      <c r="AF148" s="81"/>
      <c r="AG148" s="80"/>
      <c r="AH148" s="82"/>
      <c r="AI148" s="82"/>
      <c r="AJ148" s="83"/>
      <c r="AK148" s="83"/>
      <c r="AL148" s="83"/>
      <c r="AM148" s="83"/>
      <c r="AN148" s="83"/>
    </row>
    <row r="149" spans="1:256" s="129" customFormat="1" ht="33.9" customHeight="1">
      <c r="A149" s="135"/>
      <c r="B149" s="135"/>
      <c r="C149" s="135"/>
      <c r="D149" s="135"/>
      <c r="E149" s="135"/>
      <c r="F149" s="166" t="s">
        <v>147</v>
      </c>
      <c r="G149" s="166"/>
      <c r="H149" s="166"/>
      <c r="I149" s="166"/>
      <c r="J149" s="166"/>
      <c r="K149" s="166"/>
      <c r="L149" s="166"/>
      <c r="M149" s="166"/>
      <c r="N149" s="166"/>
      <c r="O149" s="166"/>
      <c r="P149" s="166"/>
      <c r="Q149" s="140" t="s">
        <v>168</v>
      </c>
      <c r="R149" s="136"/>
      <c r="S149" s="137"/>
      <c r="T149" s="136"/>
      <c r="U149" s="137"/>
      <c r="V149" s="136"/>
      <c r="W149" s="134"/>
      <c r="X149" s="136"/>
      <c r="Y149" s="137"/>
      <c r="Z149" s="136"/>
      <c r="AA149" s="137"/>
      <c r="AB149" s="136"/>
      <c r="AC149" s="132"/>
      <c r="AD149" s="133"/>
      <c r="AE149" s="133"/>
      <c r="AF149" s="133"/>
      <c r="AG149" s="133"/>
      <c r="AH149" s="138"/>
      <c r="AI149" s="138"/>
      <c r="AJ149" s="138"/>
      <c r="AK149" s="138"/>
      <c r="AL149" s="138"/>
      <c r="AM149" s="138"/>
      <c r="AN149" s="138"/>
      <c r="AO149" s="133"/>
      <c r="AP149" s="133"/>
      <c r="AQ149" s="133"/>
      <c r="AR149" s="133"/>
      <c r="AS149" s="133"/>
    </row>
    <row r="150" spans="1:256" ht="18" customHeight="1">
      <c r="F150" s="61"/>
      <c r="G150" s="62"/>
      <c r="H150" s="63"/>
      <c r="I150" s="62"/>
      <c r="J150" s="63"/>
      <c r="K150" s="62"/>
      <c r="L150" s="63"/>
      <c r="M150" s="62"/>
      <c r="N150" s="63"/>
      <c r="O150" s="62"/>
      <c r="P150" s="63"/>
      <c r="Q150" s="62"/>
      <c r="R150" s="63"/>
      <c r="S150" s="62"/>
      <c r="T150" s="63"/>
      <c r="U150" s="62"/>
      <c r="V150" s="63"/>
      <c r="W150" s="62"/>
      <c r="X150" s="63"/>
      <c r="Y150" s="62"/>
      <c r="Z150" s="64"/>
      <c r="AA150" s="62"/>
      <c r="AB150" s="65" t="s">
        <v>30</v>
      </c>
      <c r="AC150" s="66"/>
      <c r="AD150" s="67"/>
      <c r="AE150" s="68"/>
      <c r="AF150" s="68"/>
      <c r="AG150" s="68"/>
      <c r="AH150" s="93"/>
      <c r="AI150" s="93"/>
      <c r="AJ150" s="93"/>
      <c r="AK150" s="93"/>
      <c r="AL150" s="93"/>
      <c r="AM150" s="93"/>
      <c r="AN150" s="93"/>
      <c r="AO150" s="68"/>
      <c r="AP150" s="68"/>
      <c r="AQ150" s="68"/>
      <c r="AR150" s="68"/>
      <c r="AS150" s="68"/>
      <c r="AT150" s="68"/>
      <c r="AU150" s="69"/>
      <c r="AV150" s="69"/>
      <c r="AW150" s="69"/>
      <c r="AX150" s="69"/>
      <c r="AY150" s="69"/>
      <c r="AZ150" s="69"/>
      <c r="BA150" s="69"/>
      <c r="BB150" s="69"/>
      <c r="BC150" s="69"/>
      <c r="BD150" s="69"/>
      <c r="BE150" s="69"/>
      <c r="BF150" s="69"/>
      <c r="BG150" s="69"/>
      <c r="BH150" s="69"/>
      <c r="BI150" s="69"/>
      <c r="BJ150" s="69"/>
      <c r="BK150" s="69"/>
      <c r="BL150" s="69"/>
      <c r="BM150" s="69"/>
      <c r="BN150" s="69"/>
      <c r="BO150" s="69"/>
      <c r="BP150" s="69"/>
      <c r="BQ150" s="69"/>
      <c r="BR150" s="69"/>
      <c r="BS150" s="69"/>
      <c r="BT150" s="69"/>
      <c r="BU150" s="69"/>
      <c r="BV150" s="69"/>
      <c r="BW150" s="69"/>
      <c r="BX150" s="69"/>
      <c r="BY150" s="69"/>
      <c r="BZ150" s="69"/>
      <c r="CA150" s="69"/>
      <c r="CB150" s="69"/>
      <c r="CC150" s="69"/>
      <c r="CD150" s="69"/>
      <c r="CE150" s="69"/>
      <c r="CF150" s="69"/>
      <c r="CG150" s="69"/>
      <c r="CH150" s="69"/>
      <c r="CI150" s="69"/>
      <c r="CJ150" s="69"/>
      <c r="CK150" s="69"/>
      <c r="CL150" s="69"/>
      <c r="CM150" s="69"/>
      <c r="CN150" s="69"/>
      <c r="CO150" s="69"/>
      <c r="CP150" s="69"/>
      <c r="CQ150" s="69"/>
      <c r="CR150" s="69"/>
      <c r="CS150" s="69"/>
      <c r="CT150" s="69"/>
      <c r="CU150" s="69"/>
      <c r="CV150" s="69"/>
      <c r="CW150" s="69"/>
      <c r="CX150" s="69"/>
      <c r="CY150" s="69"/>
      <c r="CZ150" s="69"/>
      <c r="DA150" s="69"/>
      <c r="DB150" s="69"/>
      <c r="DC150" s="69"/>
      <c r="DD150" s="69"/>
      <c r="DE150" s="69"/>
      <c r="DF150" s="69"/>
      <c r="DG150" s="69"/>
      <c r="DH150" s="69"/>
      <c r="DI150" s="69"/>
      <c r="DJ150" s="69"/>
      <c r="DK150" s="69"/>
      <c r="DL150" s="69"/>
      <c r="DM150" s="69"/>
      <c r="DN150" s="69"/>
      <c r="DO150" s="69"/>
      <c r="DP150" s="69"/>
      <c r="DQ150" s="69"/>
      <c r="DR150" s="69"/>
      <c r="DS150" s="69"/>
      <c r="DT150" s="69"/>
      <c r="DU150" s="69"/>
      <c r="DV150" s="69"/>
      <c r="DW150" s="69"/>
      <c r="DX150" s="69"/>
      <c r="DY150" s="69"/>
      <c r="DZ150" s="69"/>
      <c r="EA150" s="69"/>
      <c r="EB150" s="69"/>
      <c r="EC150" s="69"/>
      <c r="ED150" s="69"/>
      <c r="EE150" s="69"/>
      <c r="EF150" s="69"/>
      <c r="EG150" s="69"/>
      <c r="EH150" s="69"/>
      <c r="EI150" s="69"/>
      <c r="EJ150" s="69"/>
      <c r="EK150" s="69"/>
      <c r="EL150" s="69"/>
      <c r="EM150" s="69"/>
      <c r="EN150" s="69"/>
      <c r="EO150" s="69"/>
      <c r="EP150" s="69"/>
      <c r="EQ150" s="69"/>
      <c r="ER150" s="69"/>
      <c r="ES150" s="69"/>
      <c r="ET150" s="69"/>
      <c r="EU150" s="69"/>
      <c r="EV150" s="69"/>
      <c r="EW150" s="69"/>
      <c r="EX150" s="69"/>
      <c r="EY150" s="69"/>
      <c r="EZ150" s="69"/>
      <c r="FA150" s="69"/>
      <c r="FB150" s="69"/>
      <c r="FC150" s="69"/>
      <c r="FD150" s="69"/>
      <c r="FE150" s="69"/>
      <c r="FF150" s="69"/>
      <c r="FG150" s="69"/>
      <c r="FH150" s="69"/>
      <c r="FI150" s="69"/>
      <c r="FJ150" s="69"/>
      <c r="FK150" s="69"/>
      <c r="FL150" s="69"/>
      <c r="FM150" s="69"/>
      <c r="FN150" s="69"/>
      <c r="FO150" s="69"/>
      <c r="FP150" s="69"/>
      <c r="FQ150" s="69"/>
      <c r="FR150" s="69"/>
      <c r="FS150" s="69"/>
      <c r="FT150" s="69"/>
      <c r="FU150" s="69"/>
      <c r="FV150" s="69"/>
      <c r="FW150" s="69"/>
      <c r="FX150" s="69"/>
      <c r="FY150" s="69"/>
      <c r="FZ150" s="69"/>
      <c r="GA150" s="69"/>
      <c r="GB150" s="69"/>
      <c r="GC150" s="69"/>
      <c r="GD150" s="69"/>
      <c r="GE150" s="69"/>
      <c r="GF150" s="69"/>
      <c r="GG150" s="69"/>
      <c r="GH150" s="69"/>
      <c r="GI150" s="69"/>
      <c r="GJ150" s="69"/>
      <c r="GK150" s="69"/>
      <c r="GL150" s="69"/>
      <c r="GM150" s="69"/>
      <c r="GN150" s="69"/>
      <c r="GO150" s="69"/>
      <c r="GP150" s="69"/>
      <c r="GQ150" s="69"/>
      <c r="GR150" s="69"/>
      <c r="GS150" s="69"/>
      <c r="GT150" s="69"/>
      <c r="GU150" s="69"/>
      <c r="GV150" s="69"/>
      <c r="GW150" s="69"/>
      <c r="GX150" s="69"/>
      <c r="GY150" s="69"/>
      <c r="GZ150" s="69"/>
      <c r="HA150" s="69"/>
      <c r="HB150" s="69"/>
      <c r="HC150" s="69"/>
      <c r="HD150" s="69"/>
      <c r="HE150" s="69"/>
      <c r="HF150" s="69"/>
      <c r="HG150" s="69"/>
      <c r="HH150" s="69"/>
      <c r="HI150" s="69"/>
      <c r="HJ150" s="69"/>
      <c r="HK150" s="69"/>
      <c r="HL150" s="69"/>
      <c r="HM150" s="69"/>
      <c r="HN150" s="69"/>
      <c r="HO150" s="69"/>
      <c r="HP150" s="69"/>
      <c r="HQ150" s="69"/>
      <c r="HR150" s="69"/>
      <c r="HS150" s="69"/>
      <c r="HT150" s="69"/>
      <c r="HU150" s="69"/>
      <c r="HV150" s="69"/>
      <c r="HW150" s="69"/>
      <c r="HX150" s="69"/>
      <c r="HY150" s="69"/>
      <c r="HZ150" s="69"/>
      <c r="IA150" s="69"/>
      <c r="IB150" s="69"/>
      <c r="IC150" s="69"/>
      <c r="ID150" s="69"/>
      <c r="IE150" s="69"/>
      <c r="IF150" s="69"/>
      <c r="IG150" s="69"/>
      <c r="IH150" s="69"/>
      <c r="II150" s="69"/>
      <c r="IJ150" s="69"/>
      <c r="IK150" s="69"/>
      <c r="IL150" s="69"/>
      <c r="IM150" s="69"/>
      <c r="IN150" s="69"/>
      <c r="IO150" s="69"/>
      <c r="IP150" s="69"/>
      <c r="IQ150" s="69"/>
      <c r="IR150" s="69"/>
      <c r="IS150" s="69"/>
      <c r="IT150" s="69"/>
      <c r="IU150" s="69"/>
      <c r="IV150" s="69"/>
    </row>
    <row r="151" spans="1:256" s="2" customFormat="1" ht="18" customHeight="1">
      <c r="A151" s="153" t="s">
        <v>31</v>
      </c>
      <c r="B151" s="178"/>
      <c r="C151" s="178"/>
      <c r="D151" s="178"/>
      <c r="E151" s="178"/>
      <c r="F151" s="179"/>
      <c r="G151" s="159" t="s">
        <v>32</v>
      </c>
      <c r="H151" s="160"/>
      <c r="I151" s="160"/>
      <c r="J151" s="160"/>
      <c r="K151" s="160"/>
      <c r="L151" s="160"/>
      <c r="M151" s="160"/>
      <c r="N151" s="160"/>
      <c r="O151" s="160"/>
      <c r="P151" s="161"/>
      <c r="Q151" s="149" t="s">
        <v>33</v>
      </c>
      <c r="R151" s="165"/>
      <c r="S151" s="165"/>
      <c r="T151" s="165"/>
      <c r="U151" s="165"/>
      <c r="V151" s="165"/>
      <c r="W151" s="165"/>
      <c r="X151" s="165"/>
      <c r="Y151" s="165"/>
      <c r="Z151" s="150"/>
      <c r="AA151" s="159" t="s">
        <v>34</v>
      </c>
      <c r="AB151" s="160"/>
      <c r="AC151" s="70"/>
      <c r="AD151" s="71"/>
      <c r="AE151" s="72"/>
      <c r="AF151" s="72"/>
      <c r="AG151" s="72"/>
      <c r="AH151" s="72"/>
      <c r="AI151" s="72"/>
      <c r="AJ151" s="72"/>
      <c r="AK151" s="72"/>
      <c r="AL151" s="72"/>
      <c r="AM151" s="72"/>
      <c r="AN151" s="72"/>
      <c r="AO151" s="72"/>
      <c r="AP151" s="72"/>
      <c r="AQ151" s="72"/>
      <c r="AR151" s="72"/>
      <c r="AS151" s="72"/>
      <c r="AT151" s="72"/>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c r="CD151" s="16"/>
      <c r="CE151" s="16"/>
      <c r="CF151" s="16"/>
      <c r="CG151" s="16"/>
      <c r="CH151" s="16"/>
      <c r="CI151" s="16"/>
      <c r="CJ151" s="16"/>
      <c r="CK151" s="16"/>
      <c r="CL151" s="16"/>
      <c r="CM151" s="16"/>
      <c r="CN151" s="16"/>
      <c r="CO151" s="16"/>
      <c r="CP151" s="16"/>
      <c r="CQ151" s="16"/>
      <c r="CR151" s="16"/>
      <c r="CS151" s="16"/>
      <c r="CT151" s="16"/>
      <c r="CU151" s="16"/>
      <c r="CV151" s="16"/>
      <c r="CW151" s="16"/>
      <c r="CX151" s="16"/>
      <c r="CY151" s="16"/>
      <c r="CZ151" s="16"/>
      <c r="DA151" s="16"/>
      <c r="DB151" s="16"/>
      <c r="DC151" s="16"/>
      <c r="DD151" s="16"/>
      <c r="DE151" s="16"/>
      <c r="DF151" s="16"/>
      <c r="DG151" s="16"/>
      <c r="DH151" s="16"/>
      <c r="DI151" s="16"/>
      <c r="DJ151" s="16"/>
      <c r="DK151" s="16"/>
      <c r="DL151" s="16"/>
      <c r="DM151" s="16"/>
      <c r="DN151" s="16"/>
      <c r="DO151" s="16"/>
      <c r="DP151" s="16"/>
      <c r="DQ151" s="16"/>
      <c r="DR151" s="16"/>
      <c r="DS151" s="16"/>
      <c r="DT151" s="16"/>
      <c r="DU151" s="16"/>
      <c r="DV151" s="16"/>
      <c r="DW151" s="16"/>
      <c r="DX151" s="16"/>
      <c r="DY151" s="16"/>
      <c r="DZ151" s="16"/>
      <c r="EA151" s="16"/>
      <c r="EB151" s="16"/>
      <c r="EC151" s="16"/>
      <c r="ED151" s="16"/>
      <c r="EE151" s="16"/>
      <c r="EF151" s="16"/>
      <c r="EG151" s="16"/>
      <c r="EH151" s="16"/>
      <c r="EI151" s="16"/>
      <c r="EJ151" s="16"/>
      <c r="EK151" s="16"/>
      <c r="EL151" s="16"/>
      <c r="EM151" s="16"/>
      <c r="EN151" s="16"/>
      <c r="EO151" s="16"/>
      <c r="EP151" s="16"/>
      <c r="EQ151" s="16"/>
      <c r="ER151" s="16"/>
      <c r="ES151" s="16"/>
      <c r="ET151" s="16"/>
      <c r="EU151" s="16"/>
      <c r="EV151" s="16"/>
      <c r="EW151" s="16"/>
      <c r="EX151" s="16"/>
      <c r="EY151" s="16"/>
      <c r="EZ151" s="16"/>
      <c r="FA151" s="16"/>
      <c r="FB151" s="16"/>
      <c r="FC151" s="16"/>
      <c r="FD151" s="16"/>
      <c r="FE151" s="16"/>
      <c r="FF151" s="16"/>
      <c r="FG151" s="16"/>
      <c r="FH151" s="16"/>
      <c r="FI151" s="16"/>
      <c r="FJ151" s="16"/>
      <c r="FK151" s="16"/>
      <c r="FL151" s="16"/>
      <c r="FM151" s="16"/>
      <c r="FN151" s="16"/>
      <c r="FO151" s="16"/>
      <c r="FP151" s="16"/>
      <c r="FQ151" s="16"/>
      <c r="FR151" s="16"/>
      <c r="FS151" s="16"/>
      <c r="FT151" s="16"/>
      <c r="FU151" s="16"/>
      <c r="FV151" s="16"/>
      <c r="FW151" s="16"/>
      <c r="FX151" s="16"/>
      <c r="FY151" s="16"/>
      <c r="FZ151" s="16"/>
      <c r="GA151" s="16"/>
      <c r="GB151" s="16"/>
      <c r="GC151" s="16"/>
      <c r="GD151" s="16"/>
      <c r="GE151" s="16"/>
      <c r="GF151" s="16"/>
      <c r="GG151" s="16"/>
      <c r="GH151" s="16"/>
      <c r="GI151" s="16"/>
      <c r="GJ151" s="16"/>
      <c r="GK151" s="16"/>
      <c r="GL151" s="16"/>
      <c r="GM151" s="16"/>
      <c r="GN151" s="16"/>
      <c r="GO151" s="16"/>
      <c r="GP151" s="16"/>
      <c r="GQ151" s="16"/>
      <c r="GR151" s="16"/>
      <c r="GS151" s="16"/>
      <c r="GT151" s="16"/>
      <c r="GU151" s="16"/>
      <c r="GV151" s="16"/>
      <c r="GW151" s="16"/>
      <c r="GX151" s="16"/>
      <c r="GY151" s="16"/>
      <c r="GZ151" s="16"/>
      <c r="HA151" s="16"/>
      <c r="HB151" s="16"/>
      <c r="HC151" s="16"/>
      <c r="HD151" s="16"/>
      <c r="HE151" s="16"/>
      <c r="HF151" s="16"/>
      <c r="HG151" s="16"/>
      <c r="HH151" s="16"/>
      <c r="HI151" s="16"/>
      <c r="HJ151" s="16"/>
      <c r="HK151" s="16"/>
      <c r="HL151" s="16"/>
      <c r="HM151" s="16"/>
      <c r="HN151" s="16"/>
      <c r="HO151" s="16"/>
      <c r="HP151" s="16"/>
      <c r="HQ151" s="16"/>
      <c r="HR151" s="16"/>
      <c r="HS151" s="16"/>
      <c r="HT151" s="16"/>
      <c r="HU151" s="16"/>
      <c r="HV151" s="16"/>
      <c r="HW151" s="16"/>
      <c r="HX151" s="16"/>
      <c r="HY151" s="16"/>
      <c r="HZ151" s="16"/>
      <c r="IA151" s="16"/>
      <c r="IB151" s="16"/>
      <c r="IC151" s="16"/>
      <c r="ID151" s="16"/>
      <c r="IE151" s="16"/>
      <c r="IF151" s="16"/>
      <c r="IG151" s="16"/>
      <c r="IH151" s="16"/>
      <c r="II151" s="16"/>
      <c r="IJ151" s="16"/>
      <c r="IK151" s="16"/>
      <c r="IL151" s="16"/>
      <c r="IM151" s="16"/>
      <c r="IN151" s="16"/>
      <c r="IO151" s="16"/>
      <c r="IP151" s="16"/>
      <c r="IQ151" s="16"/>
      <c r="IR151" s="16"/>
      <c r="IS151" s="16"/>
      <c r="IT151" s="16"/>
      <c r="IU151" s="16"/>
      <c r="IV151" s="16"/>
    </row>
    <row r="152" spans="1:256" s="2" customFormat="1" ht="18" customHeight="1">
      <c r="A152" s="180"/>
      <c r="B152" s="180"/>
      <c r="C152" s="180"/>
      <c r="D152" s="180"/>
      <c r="E152" s="180"/>
      <c r="F152" s="181"/>
      <c r="G152" s="162"/>
      <c r="H152" s="163"/>
      <c r="I152" s="163"/>
      <c r="J152" s="163"/>
      <c r="K152" s="163"/>
      <c r="L152" s="163"/>
      <c r="M152" s="163"/>
      <c r="N152" s="163"/>
      <c r="O152" s="163"/>
      <c r="P152" s="164"/>
      <c r="Q152" s="149" t="s">
        <v>35</v>
      </c>
      <c r="R152" s="165"/>
      <c r="S152" s="165"/>
      <c r="T152" s="165"/>
      <c r="U152" s="165"/>
      <c r="V152" s="150"/>
      <c r="W152" s="159" t="s">
        <v>36</v>
      </c>
      <c r="X152" s="161"/>
      <c r="Y152" s="159" t="s">
        <v>37</v>
      </c>
      <c r="Z152" s="161"/>
      <c r="AA152" s="162"/>
      <c r="AB152" s="163"/>
      <c r="AC152" s="70"/>
      <c r="AD152" s="71"/>
      <c r="AE152" s="72"/>
      <c r="AF152" s="72"/>
      <c r="AG152" s="72"/>
      <c r="AH152" s="72"/>
      <c r="AI152" s="72"/>
      <c r="AJ152" s="72"/>
      <c r="AK152" s="72"/>
      <c r="AL152" s="72"/>
      <c r="AM152" s="72"/>
      <c r="AN152" s="72"/>
      <c r="AO152" s="72"/>
      <c r="AP152" s="72"/>
      <c r="AQ152" s="72"/>
      <c r="AR152" s="72"/>
      <c r="AS152" s="72"/>
      <c r="AT152" s="72"/>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c r="CD152" s="16"/>
      <c r="CE152" s="16"/>
      <c r="CF152" s="16"/>
      <c r="CG152" s="16"/>
      <c r="CH152" s="16"/>
      <c r="CI152" s="16"/>
      <c r="CJ152" s="16"/>
      <c r="CK152" s="16"/>
      <c r="CL152" s="16"/>
      <c r="CM152" s="16"/>
      <c r="CN152" s="16"/>
      <c r="CO152" s="16"/>
      <c r="CP152" s="16"/>
      <c r="CQ152" s="16"/>
      <c r="CR152" s="16"/>
      <c r="CS152" s="16"/>
      <c r="CT152" s="16"/>
      <c r="CU152" s="16"/>
      <c r="CV152" s="16"/>
      <c r="CW152" s="16"/>
      <c r="CX152" s="16"/>
      <c r="CY152" s="16"/>
      <c r="CZ152" s="16"/>
      <c r="DA152" s="16"/>
      <c r="DB152" s="16"/>
      <c r="DC152" s="16"/>
      <c r="DD152" s="16"/>
      <c r="DE152" s="16"/>
      <c r="DF152" s="16"/>
      <c r="DG152" s="16"/>
      <c r="DH152" s="16"/>
      <c r="DI152" s="16"/>
      <c r="DJ152" s="16"/>
      <c r="DK152" s="16"/>
      <c r="DL152" s="16"/>
      <c r="DM152" s="16"/>
      <c r="DN152" s="16"/>
      <c r="DO152" s="16"/>
      <c r="DP152" s="16"/>
      <c r="DQ152" s="16"/>
      <c r="DR152" s="16"/>
      <c r="DS152" s="16"/>
      <c r="DT152" s="16"/>
      <c r="DU152" s="16"/>
      <c r="DV152" s="16"/>
      <c r="DW152" s="16"/>
      <c r="DX152" s="16"/>
      <c r="DY152" s="16"/>
      <c r="DZ152" s="16"/>
      <c r="EA152" s="16"/>
      <c r="EB152" s="16"/>
      <c r="EC152" s="16"/>
      <c r="ED152" s="16"/>
      <c r="EE152" s="16"/>
      <c r="EF152" s="16"/>
      <c r="EG152" s="16"/>
      <c r="EH152" s="16"/>
      <c r="EI152" s="16"/>
      <c r="EJ152" s="16"/>
      <c r="EK152" s="16"/>
      <c r="EL152" s="16"/>
      <c r="EM152" s="16"/>
      <c r="EN152" s="16"/>
      <c r="EO152" s="16"/>
      <c r="EP152" s="16"/>
      <c r="EQ152" s="16"/>
      <c r="ER152" s="16"/>
      <c r="ES152" s="16"/>
      <c r="ET152" s="16"/>
      <c r="EU152" s="16"/>
      <c r="EV152" s="16"/>
      <c r="EW152" s="16"/>
      <c r="EX152" s="16"/>
      <c r="EY152" s="16"/>
      <c r="EZ152" s="16"/>
      <c r="FA152" s="16"/>
      <c r="FB152" s="16"/>
      <c r="FC152" s="16"/>
      <c r="FD152" s="16"/>
      <c r="FE152" s="16"/>
      <c r="FF152" s="16"/>
      <c r="FG152" s="16"/>
      <c r="FH152" s="16"/>
      <c r="FI152" s="16"/>
      <c r="FJ152" s="16"/>
      <c r="FK152" s="16"/>
      <c r="FL152" s="16"/>
      <c r="FM152" s="16"/>
      <c r="FN152" s="16"/>
      <c r="FO152" s="16"/>
      <c r="FP152" s="16"/>
      <c r="FQ152" s="16"/>
      <c r="FR152" s="16"/>
      <c r="FS152" s="16"/>
      <c r="FT152" s="16"/>
      <c r="FU152" s="16"/>
      <c r="FV152" s="16"/>
      <c r="FW152" s="16"/>
      <c r="FX152" s="16"/>
      <c r="FY152" s="16"/>
      <c r="FZ152" s="16"/>
      <c r="GA152" s="16"/>
      <c r="GB152" s="16"/>
      <c r="GC152" s="16"/>
      <c r="GD152" s="16"/>
      <c r="GE152" s="16"/>
      <c r="GF152" s="16"/>
      <c r="GG152" s="16"/>
      <c r="GH152" s="16"/>
      <c r="GI152" s="16"/>
      <c r="GJ152" s="16"/>
      <c r="GK152" s="16"/>
      <c r="GL152" s="16"/>
      <c r="GM152" s="16"/>
      <c r="GN152" s="16"/>
      <c r="GO152" s="16"/>
      <c r="GP152" s="16"/>
      <c r="GQ152" s="16"/>
      <c r="GR152" s="16"/>
      <c r="GS152" s="16"/>
      <c r="GT152" s="16"/>
      <c r="GU152" s="16"/>
      <c r="GV152" s="16"/>
      <c r="GW152" s="16"/>
      <c r="GX152" s="16"/>
      <c r="GY152" s="16"/>
      <c r="GZ152" s="16"/>
      <c r="HA152" s="16"/>
      <c r="HB152" s="16"/>
      <c r="HC152" s="16"/>
      <c r="HD152" s="16"/>
      <c r="HE152" s="16"/>
      <c r="HF152" s="16"/>
      <c r="HG152" s="16"/>
      <c r="HH152" s="16"/>
      <c r="HI152" s="16"/>
      <c r="HJ152" s="16"/>
      <c r="HK152" s="16"/>
      <c r="HL152" s="16"/>
      <c r="HM152" s="16"/>
      <c r="HN152" s="16"/>
      <c r="HO152" s="16"/>
      <c r="HP152" s="16"/>
      <c r="HQ152" s="16"/>
      <c r="HR152" s="16"/>
      <c r="HS152" s="16"/>
      <c r="HT152" s="16"/>
      <c r="HU152" s="16"/>
      <c r="HV152" s="16"/>
      <c r="HW152" s="16"/>
      <c r="HX152" s="16"/>
      <c r="HY152" s="16"/>
      <c r="HZ152" s="16"/>
      <c r="IA152" s="16"/>
      <c r="IB152" s="16"/>
      <c r="IC152" s="16"/>
      <c r="ID152" s="16"/>
      <c r="IE152" s="16"/>
      <c r="IF152" s="16"/>
      <c r="IG152" s="16"/>
      <c r="IH152" s="16"/>
      <c r="II152" s="16"/>
      <c r="IJ152" s="16"/>
      <c r="IK152" s="16"/>
      <c r="IL152" s="16"/>
      <c r="IM152" s="16"/>
      <c r="IN152" s="16"/>
      <c r="IO152" s="16"/>
      <c r="IP152" s="16"/>
      <c r="IQ152" s="16"/>
      <c r="IR152" s="16"/>
      <c r="IS152" s="16"/>
      <c r="IT152" s="16"/>
      <c r="IU152" s="16"/>
      <c r="IV152" s="16"/>
    </row>
    <row r="153" spans="1:256" s="2" customFormat="1" ht="18" customHeight="1">
      <c r="A153" s="180"/>
      <c r="B153" s="180"/>
      <c r="C153" s="180"/>
      <c r="D153" s="180"/>
      <c r="E153" s="180"/>
      <c r="F153" s="181"/>
      <c r="G153" s="149" t="s">
        <v>38</v>
      </c>
      <c r="H153" s="150"/>
      <c r="I153" s="149" t="s">
        <v>39</v>
      </c>
      <c r="J153" s="150"/>
      <c r="K153" s="149" t="s">
        <v>40</v>
      </c>
      <c r="L153" s="150"/>
      <c r="M153" s="149" t="s">
        <v>41</v>
      </c>
      <c r="N153" s="150"/>
      <c r="O153" s="149" t="s">
        <v>37</v>
      </c>
      <c r="P153" s="150"/>
      <c r="Q153" s="149" t="s">
        <v>42</v>
      </c>
      <c r="R153" s="150"/>
      <c r="S153" s="149" t="s">
        <v>43</v>
      </c>
      <c r="T153" s="150"/>
      <c r="U153" s="149" t="s">
        <v>41</v>
      </c>
      <c r="V153" s="150"/>
      <c r="W153" s="162"/>
      <c r="X153" s="164"/>
      <c r="Y153" s="162"/>
      <c r="Z153" s="164"/>
      <c r="AA153" s="151" t="s">
        <v>44</v>
      </c>
      <c r="AB153" s="143" t="s">
        <v>0</v>
      </c>
      <c r="AC153" s="70"/>
      <c r="AD153" s="71"/>
      <c r="AE153" s="1"/>
      <c r="AF153" s="1"/>
      <c r="AG153" s="1"/>
      <c r="AH153" s="1"/>
      <c r="AI153" s="1"/>
      <c r="AJ153" s="1"/>
      <c r="AK153" s="1"/>
      <c r="AL153" s="1"/>
      <c r="AM153" s="1"/>
      <c r="AN153" s="1"/>
      <c r="AO153" s="1"/>
      <c r="AP153" s="1"/>
      <c r="AQ153" s="1"/>
      <c r="AR153" s="1"/>
      <c r="AS153" s="1"/>
      <c r="AT153" s="1"/>
    </row>
    <row r="154" spans="1:256" s="75" customFormat="1" ht="18" customHeight="1">
      <c r="A154" s="182"/>
      <c r="B154" s="182"/>
      <c r="C154" s="182"/>
      <c r="D154" s="182"/>
      <c r="E154" s="182"/>
      <c r="F154" s="183"/>
      <c r="G154" s="73" t="s">
        <v>45</v>
      </c>
      <c r="H154" s="74" t="s">
        <v>0</v>
      </c>
      <c r="I154" s="73" t="s">
        <v>45</v>
      </c>
      <c r="J154" s="74" t="s">
        <v>0</v>
      </c>
      <c r="K154" s="73" t="s">
        <v>45</v>
      </c>
      <c r="L154" s="74" t="s">
        <v>0</v>
      </c>
      <c r="M154" s="73" t="s">
        <v>45</v>
      </c>
      <c r="N154" s="74" t="s">
        <v>0</v>
      </c>
      <c r="O154" s="73" t="s">
        <v>45</v>
      </c>
      <c r="P154" s="74" t="s">
        <v>0</v>
      </c>
      <c r="Q154" s="73" t="s">
        <v>45</v>
      </c>
      <c r="R154" s="74" t="s">
        <v>0</v>
      </c>
      <c r="S154" s="73" t="s">
        <v>45</v>
      </c>
      <c r="T154" s="74" t="s">
        <v>0</v>
      </c>
      <c r="U154" s="73" t="s">
        <v>45</v>
      </c>
      <c r="V154" s="74" t="s">
        <v>0</v>
      </c>
      <c r="W154" s="73" t="s">
        <v>45</v>
      </c>
      <c r="X154" s="74" t="s">
        <v>0</v>
      </c>
      <c r="Y154" s="73" t="s">
        <v>45</v>
      </c>
      <c r="Z154" s="74" t="s">
        <v>0</v>
      </c>
      <c r="AA154" s="152"/>
      <c r="AB154" s="144"/>
      <c r="AD154" s="76" t="s">
        <v>59</v>
      </c>
      <c r="AE154" s="72"/>
      <c r="AF154" s="76" t="s">
        <v>59</v>
      </c>
      <c r="AG154" s="76" t="s">
        <v>60</v>
      </c>
      <c r="AH154" s="72"/>
      <c r="AI154" s="72"/>
      <c r="AJ154" s="72"/>
      <c r="AK154" s="72"/>
      <c r="AL154" s="72"/>
      <c r="AM154" s="72"/>
      <c r="AN154" s="72"/>
      <c r="AO154" s="72"/>
      <c r="AP154" s="72"/>
      <c r="AQ154" s="72"/>
      <c r="AR154" s="72"/>
      <c r="AS154" s="72"/>
      <c r="AT154" s="72"/>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c r="CD154" s="16"/>
      <c r="CE154" s="16"/>
      <c r="CF154" s="16"/>
      <c r="CG154" s="16"/>
      <c r="CH154" s="16"/>
      <c r="CI154" s="16"/>
      <c r="CJ154" s="16"/>
      <c r="CK154" s="16"/>
      <c r="CL154" s="16"/>
      <c r="CM154" s="16"/>
      <c r="CN154" s="16"/>
      <c r="CO154" s="16"/>
      <c r="CP154" s="16"/>
      <c r="CQ154" s="16"/>
      <c r="CR154" s="16"/>
      <c r="CS154" s="16"/>
      <c r="CT154" s="16"/>
      <c r="CU154" s="16"/>
      <c r="CV154" s="16"/>
      <c r="CW154" s="16"/>
      <c r="CX154" s="16"/>
      <c r="CY154" s="16"/>
      <c r="CZ154" s="16"/>
      <c r="DA154" s="16"/>
      <c r="DB154" s="16"/>
      <c r="DC154" s="16"/>
      <c r="DD154" s="16"/>
      <c r="DE154" s="16"/>
      <c r="DF154" s="16"/>
      <c r="DG154" s="16"/>
      <c r="DH154" s="16"/>
      <c r="DI154" s="16"/>
      <c r="DJ154" s="16"/>
      <c r="DK154" s="16"/>
      <c r="DL154" s="16"/>
      <c r="DM154" s="16"/>
      <c r="DN154" s="16"/>
      <c r="DO154" s="16"/>
      <c r="DP154" s="16"/>
      <c r="DQ154" s="16"/>
      <c r="DR154" s="16"/>
      <c r="DS154" s="16"/>
      <c r="DT154" s="16"/>
      <c r="DU154" s="16"/>
      <c r="DV154" s="16"/>
      <c r="DW154" s="16"/>
      <c r="DX154" s="16"/>
      <c r="DY154" s="16"/>
      <c r="DZ154" s="16"/>
      <c r="EA154" s="16"/>
      <c r="EB154" s="16"/>
      <c r="EC154" s="16"/>
      <c r="ED154" s="16"/>
      <c r="EE154" s="16"/>
      <c r="EF154" s="16"/>
      <c r="EG154" s="16"/>
      <c r="EH154" s="16"/>
      <c r="EI154" s="16"/>
      <c r="EJ154" s="16"/>
      <c r="EK154" s="16"/>
      <c r="EL154" s="16"/>
      <c r="EM154" s="16"/>
      <c r="EN154" s="16"/>
      <c r="EO154" s="16"/>
      <c r="EP154" s="16"/>
      <c r="EQ154" s="16"/>
      <c r="ER154" s="16"/>
      <c r="ES154" s="16"/>
      <c r="ET154" s="16"/>
      <c r="EU154" s="16"/>
      <c r="EV154" s="16"/>
      <c r="EW154" s="16"/>
      <c r="EX154" s="16"/>
      <c r="EY154" s="16"/>
      <c r="EZ154" s="16"/>
      <c r="FA154" s="16"/>
      <c r="FB154" s="16"/>
      <c r="FC154" s="16"/>
      <c r="FD154" s="16"/>
      <c r="FE154" s="16"/>
      <c r="FF154" s="16"/>
      <c r="FG154" s="16"/>
      <c r="FH154" s="16"/>
      <c r="FI154" s="16"/>
      <c r="FJ154" s="16"/>
      <c r="FK154" s="16"/>
      <c r="FL154" s="16"/>
      <c r="FM154" s="16"/>
      <c r="FN154" s="16"/>
      <c r="FO154" s="16"/>
      <c r="FP154" s="16"/>
      <c r="FQ154" s="16"/>
      <c r="FR154" s="16"/>
      <c r="FS154" s="16"/>
      <c r="FT154" s="16"/>
      <c r="FU154" s="16"/>
      <c r="FV154" s="16"/>
      <c r="FW154" s="16"/>
      <c r="FX154" s="16"/>
      <c r="FY154" s="16"/>
      <c r="FZ154" s="16"/>
      <c r="GA154" s="16"/>
      <c r="GB154" s="16"/>
      <c r="GC154" s="16"/>
      <c r="GD154" s="16"/>
      <c r="GE154" s="16"/>
      <c r="GF154" s="16"/>
      <c r="GG154" s="16"/>
      <c r="GH154" s="16"/>
      <c r="GI154" s="16"/>
      <c r="GJ154" s="16"/>
      <c r="GK154" s="16"/>
      <c r="GL154" s="16"/>
      <c r="GM154" s="16"/>
      <c r="GN154" s="16"/>
      <c r="GO154" s="16"/>
      <c r="GP154" s="16"/>
      <c r="GQ154" s="16"/>
      <c r="GR154" s="16"/>
      <c r="GS154" s="16"/>
      <c r="GT154" s="16"/>
      <c r="GU154" s="16"/>
      <c r="GV154" s="16"/>
      <c r="GW154" s="16"/>
      <c r="GX154" s="16"/>
      <c r="GY154" s="16"/>
      <c r="GZ154" s="16"/>
      <c r="HA154" s="16"/>
      <c r="HB154" s="16"/>
      <c r="HC154" s="16"/>
      <c r="HD154" s="16"/>
      <c r="HE154" s="16"/>
      <c r="HF154" s="16"/>
      <c r="HG154" s="16"/>
      <c r="HH154" s="16"/>
      <c r="HI154" s="16"/>
      <c r="HJ154" s="16"/>
      <c r="HK154" s="16"/>
      <c r="HL154" s="16"/>
      <c r="HM154" s="16"/>
      <c r="HN154" s="16"/>
      <c r="HO154" s="16"/>
      <c r="HP154" s="16"/>
      <c r="HQ154" s="16"/>
      <c r="HR154" s="16"/>
      <c r="HS154" s="16"/>
      <c r="HT154" s="16"/>
      <c r="HU154" s="16"/>
      <c r="HV154" s="16"/>
      <c r="HW154" s="16"/>
      <c r="HX154" s="16"/>
      <c r="HY154" s="16"/>
      <c r="HZ154" s="16"/>
      <c r="IA154" s="16"/>
      <c r="IB154" s="16"/>
      <c r="IC154" s="16"/>
      <c r="ID154" s="16"/>
      <c r="IE154" s="16"/>
      <c r="IF154" s="16"/>
      <c r="IG154" s="16"/>
      <c r="IH154" s="16"/>
      <c r="II154" s="16"/>
      <c r="IJ154" s="16"/>
      <c r="IK154" s="16"/>
      <c r="IL154" s="16"/>
      <c r="IM154" s="16"/>
      <c r="IN154" s="16"/>
      <c r="IO154" s="16"/>
      <c r="IP154" s="16"/>
      <c r="IQ154" s="16"/>
      <c r="IR154" s="16"/>
      <c r="IS154" s="16"/>
      <c r="IT154" s="16"/>
      <c r="IU154" s="16"/>
      <c r="IV154" s="16"/>
    </row>
    <row r="155" spans="1:256" s="75" customFormat="1" ht="1.2" customHeight="1">
      <c r="A155" s="94"/>
      <c r="B155" s="94"/>
      <c r="C155" s="94"/>
      <c r="D155" s="94"/>
      <c r="E155" s="94"/>
      <c r="F155" s="94"/>
      <c r="G155" s="79"/>
      <c r="H155" s="78"/>
      <c r="I155" s="79"/>
      <c r="J155" s="78"/>
      <c r="K155" s="79"/>
      <c r="L155" s="78"/>
      <c r="M155" s="79"/>
      <c r="N155" s="78"/>
      <c r="O155" s="79"/>
      <c r="P155" s="78"/>
      <c r="Q155" s="79"/>
      <c r="R155" s="78"/>
      <c r="S155" s="79"/>
      <c r="T155" s="78"/>
      <c r="U155" s="79"/>
      <c r="V155" s="78"/>
      <c r="W155" s="79"/>
      <c r="X155" s="78"/>
      <c r="Y155" s="79"/>
      <c r="Z155" s="78"/>
      <c r="AA155" s="79"/>
      <c r="AB155" s="78"/>
      <c r="AD155" s="76"/>
      <c r="AE155" s="72"/>
      <c r="AF155" s="76"/>
      <c r="AG155" s="76"/>
      <c r="AH155" s="72"/>
      <c r="AI155" s="72"/>
      <c r="AJ155" s="72"/>
      <c r="AK155" s="72"/>
      <c r="AL155" s="72"/>
      <c r="AM155" s="72"/>
      <c r="AN155" s="72"/>
      <c r="AO155" s="72"/>
      <c r="AP155" s="72"/>
      <c r="AQ155" s="72"/>
      <c r="AR155" s="72"/>
      <c r="AS155" s="72"/>
      <c r="AT155" s="72"/>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c r="CD155" s="16"/>
      <c r="CE155" s="16"/>
      <c r="CF155" s="16"/>
      <c r="CG155" s="16"/>
      <c r="CH155" s="16"/>
      <c r="CI155" s="16"/>
      <c r="CJ155" s="16"/>
      <c r="CK155" s="16"/>
      <c r="CL155" s="16"/>
      <c r="CM155" s="16"/>
      <c r="CN155" s="16"/>
      <c r="CO155" s="16"/>
      <c r="CP155" s="16"/>
      <c r="CQ155" s="16"/>
      <c r="CR155" s="16"/>
      <c r="CS155" s="16"/>
      <c r="CT155" s="16"/>
      <c r="CU155" s="16"/>
      <c r="CV155" s="16"/>
      <c r="CW155" s="16"/>
      <c r="CX155" s="16"/>
      <c r="CY155" s="16"/>
      <c r="CZ155" s="16"/>
      <c r="DA155" s="16"/>
      <c r="DB155" s="16"/>
      <c r="DC155" s="16"/>
      <c r="DD155" s="16"/>
      <c r="DE155" s="16"/>
      <c r="DF155" s="16"/>
      <c r="DG155" s="16"/>
      <c r="DH155" s="16"/>
      <c r="DI155" s="16"/>
      <c r="DJ155" s="16"/>
      <c r="DK155" s="16"/>
      <c r="DL155" s="16"/>
      <c r="DM155" s="16"/>
      <c r="DN155" s="16"/>
      <c r="DO155" s="16"/>
      <c r="DP155" s="16"/>
      <c r="DQ155" s="16"/>
      <c r="DR155" s="16"/>
      <c r="DS155" s="16"/>
      <c r="DT155" s="16"/>
      <c r="DU155" s="16"/>
      <c r="DV155" s="16"/>
      <c r="DW155" s="16"/>
      <c r="DX155" s="16"/>
      <c r="DY155" s="16"/>
      <c r="DZ155" s="16"/>
      <c r="EA155" s="16"/>
      <c r="EB155" s="16"/>
      <c r="EC155" s="16"/>
      <c r="ED155" s="16"/>
      <c r="EE155" s="16"/>
      <c r="EF155" s="16"/>
      <c r="EG155" s="16"/>
      <c r="EH155" s="16"/>
      <c r="EI155" s="16"/>
      <c r="EJ155" s="16"/>
      <c r="EK155" s="16"/>
      <c r="EL155" s="16"/>
      <c r="EM155" s="16"/>
      <c r="EN155" s="16"/>
      <c r="EO155" s="16"/>
      <c r="EP155" s="16"/>
      <c r="EQ155" s="16"/>
      <c r="ER155" s="16"/>
      <c r="ES155" s="16"/>
      <c r="ET155" s="16"/>
      <c r="EU155" s="16"/>
      <c r="EV155" s="16"/>
      <c r="EW155" s="16"/>
      <c r="EX155" s="16"/>
      <c r="EY155" s="16"/>
      <c r="EZ155" s="16"/>
      <c r="FA155" s="16"/>
      <c r="FB155" s="16"/>
      <c r="FC155" s="16"/>
      <c r="FD155" s="16"/>
      <c r="FE155" s="16"/>
      <c r="FF155" s="16"/>
      <c r="FG155" s="16"/>
      <c r="FH155" s="16"/>
      <c r="FI155" s="16"/>
      <c r="FJ155" s="16"/>
      <c r="FK155" s="16"/>
      <c r="FL155" s="16"/>
      <c r="FM155" s="16"/>
      <c r="FN155" s="16"/>
      <c r="FO155" s="16"/>
      <c r="FP155" s="16"/>
      <c r="FQ155" s="16"/>
      <c r="FR155" s="16"/>
      <c r="FS155" s="16"/>
      <c r="FT155" s="16"/>
      <c r="FU155" s="16"/>
      <c r="FV155" s="16"/>
      <c r="FW155" s="16"/>
      <c r="FX155" s="16"/>
      <c r="FY155" s="16"/>
      <c r="FZ155" s="16"/>
      <c r="GA155" s="16"/>
      <c r="GB155" s="16"/>
      <c r="GC155" s="16"/>
      <c r="GD155" s="16"/>
      <c r="GE155" s="16"/>
      <c r="GF155" s="16"/>
      <c r="GG155" s="16"/>
      <c r="GH155" s="16"/>
      <c r="GI155" s="16"/>
      <c r="GJ155" s="16"/>
      <c r="GK155" s="16"/>
      <c r="GL155" s="16"/>
      <c r="GM155" s="16"/>
      <c r="GN155" s="16"/>
      <c r="GO155" s="16"/>
      <c r="GP155" s="16"/>
      <c r="GQ155" s="16"/>
      <c r="GR155" s="16"/>
      <c r="GS155" s="16"/>
      <c r="GT155" s="16"/>
      <c r="GU155" s="16"/>
      <c r="GV155" s="16"/>
      <c r="GW155" s="16"/>
      <c r="GX155" s="16"/>
      <c r="GY155" s="16"/>
      <c r="GZ155" s="16"/>
      <c r="HA155" s="16"/>
      <c r="HB155" s="16"/>
      <c r="HC155" s="16"/>
      <c r="HD155" s="16"/>
      <c r="HE155" s="16"/>
      <c r="HF155" s="16"/>
      <c r="HG155" s="16"/>
      <c r="HH155" s="16"/>
      <c r="HI155" s="16"/>
      <c r="HJ155" s="16"/>
      <c r="HK155" s="16"/>
      <c r="HL155" s="16"/>
      <c r="HM155" s="16"/>
      <c r="HN155" s="16"/>
      <c r="HO155" s="16"/>
      <c r="HP155" s="16"/>
      <c r="HQ155" s="16"/>
      <c r="HR155" s="16"/>
      <c r="HS155" s="16"/>
      <c r="HT155" s="16"/>
      <c r="HU155" s="16"/>
      <c r="HV155" s="16"/>
      <c r="HW155" s="16"/>
      <c r="HX155" s="16"/>
      <c r="HY155" s="16"/>
      <c r="HZ155" s="16"/>
      <c r="IA155" s="16"/>
      <c r="IB155" s="16"/>
      <c r="IC155" s="16"/>
      <c r="ID155" s="16"/>
      <c r="IE155" s="16"/>
      <c r="IF155" s="16"/>
      <c r="IG155" s="16"/>
      <c r="IH155" s="16"/>
      <c r="II155" s="16"/>
      <c r="IJ155" s="16"/>
      <c r="IK155" s="16"/>
      <c r="IL155" s="16"/>
      <c r="IM155" s="16"/>
      <c r="IN155" s="16"/>
      <c r="IO155" s="16"/>
      <c r="IP155" s="16"/>
      <c r="IQ155" s="16"/>
      <c r="IR155" s="16"/>
      <c r="IS155" s="16"/>
      <c r="IT155" s="16"/>
      <c r="IU155" s="16"/>
      <c r="IV155" s="16"/>
    </row>
    <row r="156" spans="1:256" s="75" customFormat="1" ht="15.9" customHeight="1">
      <c r="A156" s="175" t="s">
        <v>162</v>
      </c>
      <c r="B156" s="175"/>
      <c r="C156" s="175"/>
      <c r="D156" s="175"/>
      <c r="E156" s="175"/>
      <c r="F156" s="175"/>
      <c r="G156" s="38">
        <v>20825268</v>
      </c>
      <c r="H156" s="45">
        <v>38.14</v>
      </c>
      <c r="I156" s="34"/>
      <c r="J156" s="45"/>
      <c r="K156" s="38">
        <v>32735256</v>
      </c>
      <c r="L156" s="45">
        <v>59.96</v>
      </c>
      <c r="M156" s="34"/>
      <c r="N156" s="45"/>
      <c r="O156" s="38">
        <v>53560524</v>
      </c>
      <c r="P156" s="45">
        <v>98.1</v>
      </c>
      <c r="Q156" s="38">
        <v>1038600</v>
      </c>
      <c r="R156" s="45">
        <v>1.9</v>
      </c>
      <c r="S156" s="34"/>
      <c r="T156" s="45"/>
      <c r="U156" s="34"/>
      <c r="V156" s="45"/>
      <c r="W156" s="34"/>
      <c r="X156" s="45"/>
      <c r="Y156" s="38">
        <v>1038600</v>
      </c>
      <c r="Z156" s="45">
        <v>1.9</v>
      </c>
      <c r="AA156" s="38">
        <v>54599124</v>
      </c>
      <c r="AB156" s="48">
        <v>100</v>
      </c>
      <c r="AC156" s="89">
        <f t="shared" ref="AC156:AC161" si="142">H156+J156+L156+N156</f>
        <v>98.1</v>
      </c>
      <c r="AD156" s="88">
        <f t="shared" ref="AD156:AD161" si="143">P156-AC156</f>
        <v>0</v>
      </c>
      <c r="AE156" s="89">
        <f t="shared" ref="AE156:AE161" si="144">R156+T156+V156+X156</f>
        <v>1.9</v>
      </c>
      <c r="AF156" s="88">
        <f t="shared" ref="AF156:AF161" si="145">AE156-Z156</f>
        <v>0</v>
      </c>
      <c r="AG156" s="89">
        <f t="shared" ref="AG156:AG161" si="146">P156+Z156-AB156</f>
        <v>0</v>
      </c>
      <c r="AH156" s="90">
        <f t="shared" ref="AH156:AH161" si="147">G156+I156+K156+M156-O156</f>
        <v>0</v>
      </c>
      <c r="AI156" s="90">
        <f t="shared" ref="AI156:AI161" si="148">Q156+S156+U156+W156-Y156</f>
        <v>0</v>
      </c>
      <c r="AJ156" s="91">
        <f t="shared" ref="AJ156:AJ161" si="149">O156+Y156-AA156</f>
        <v>0</v>
      </c>
      <c r="AK156" s="91"/>
      <c r="AL156" s="72"/>
      <c r="AM156" s="72"/>
      <c r="AN156" s="72"/>
      <c r="AO156" s="72"/>
      <c r="AP156" s="72"/>
      <c r="AQ156" s="72"/>
      <c r="AR156" s="72"/>
      <c r="AS156" s="72"/>
      <c r="AT156" s="72"/>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6"/>
      <c r="EV156" s="16"/>
      <c r="EW156" s="16"/>
      <c r="EX156" s="16"/>
      <c r="EY156" s="16"/>
      <c r="EZ156" s="16"/>
      <c r="FA156" s="16"/>
      <c r="FB156" s="16"/>
      <c r="FC156" s="16"/>
      <c r="FD156" s="16"/>
      <c r="FE156" s="16"/>
      <c r="FF156" s="16"/>
      <c r="FG156" s="16"/>
      <c r="FH156" s="16"/>
      <c r="FI156" s="16"/>
      <c r="FJ156" s="16"/>
      <c r="FK156" s="16"/>
      <c r="FL156" s="16"/>
      <c r="FM156" s="16"/>
      <c r="FN156" s="16"/>
      <c r="FO156" s="16"/>
      <c r="FP156" s="16"/>
      <c r="FQ156" s="16"/>
      <c r="FR156" s="16"/>
      <c r="FS156" s="16"/>
      <c r="FT156" s="16"/>
      <c r="FU156" s="16"/>
      <c r="FV156" s="16"/>
      <c r="FW156" s="16"/>
      <c r="FX156" s="16"/>
      <c r="FY156" s="16"/>
      <c r="FZ156" s="16"/>
      <c r="GA156" s="16"/>
      <c r="GB156" s="16"/>
      <c r="GC156" s="16"/>
      <c r="GD156" s="16"/>
      <c r="GE156" s="16"/>
      <c r="GF156" s="16"/>
      <c r="GG156" s="16"/>
      <c r="GH156" s="16"/>
      <c r="GI156" s="16"/>
      <c r="GJ156" s="16"/>
      <c r="GK156" s="16"/>
      <c r="GL156" s="16"/>
      <c r="GM156" s="16"/>
      <c r="GN156" s="16"/>
      <c r="GO156" s="16"/>
      <c r="GP156" s="16"/>
      <c r="GQ156" s="16"/>
      <c r="GR156" s="16"/>
      <c r="GS156" s="16"/>
      <c r="GT156" s="16"/>
      <c r="GU156" s="16"/>
      <c r="GV156" s="16"/>
      <c r="GW156" s="16"/>
      <c r="GX156" s="16"/>
      <c r="GY156" s="16"/>
      <c r="GZ156" s="16"/>
      <c r="HA156" s="16"/>
      <c r="HB156" s="16"/>
      <c r="HC156" s="16"/>
      <c r="HD156" s="16"/>
      <c r="HE156" s="16"/>
      <c r="HF156" s="16"/>
      <c r="HG156" s="16"/>
      <c r="HH156" s="16"/>
      <c r="HI156" s="16"/>
      <c r="HJ156" s="16"/>
      <c r="HK156" s="16"/>
      <c r="HL156" s="16"/>
      <c r="HM156" s="16"/>
      <c r="HN156" s="16"/>
      <c r="HO156" s="16"/>
      <c r="HP156" s="16"/>
      <c r="HQ156" s="16"/>
      <c r="HR156" s="16"/>
      <c r="HS156" s="16"/>
      <c r="HT156" s="16"/>
      <c r="HU156" s="16"/>
      <c r="HV156" s="16"/>
      <c r="HW156" s="16"/>
      <c r="HX156" s="16"/>
      <c r="HY156" s="16"/>
      <c r="HZ156" s="16"/>
      <c r="IA156" s="16"/>
      <c r="IB156" s="16"/>
      <c r="IC156" s="16"/>
      <c r="ID156" s="16"/>
      <c r="IE156" s="16"/>
      <c r="IF156" s="16"/>
      <c r="IG156" s="16"/>
      <c r="IH156" s="16"/>
      <c r="II156" s="16"/>
      <c r="IJ156" s="16"/>
      <c r="IK156" s="16"/>
      <c r="IL156" s="16"/>
      <c r="IM156" s="16"/>
      <c r="IN156" s="16"/>
      <c r="IO156" s="16"/>
      <c r="IP156" s="16"/>
      <c r="IQ156" s="16"/>
      <c r="IR156" s="16"/>
      <c r="IS156" s="16"/>
      <c r="IT156" s="16"/>
      <c r="IU156" s="16"/>
      <c r="IV156" s="16"/>
    </row>
    <row r="157" spans="1:256" s="75" customFormat="1" ht="15.9" customHeight="1">
      <c r="A157" s="176" t="s">
        <v>163</v>
      </c>
      <c r="B157" s="176"/>
      <c r="C157" s="176"/>
      <c r="D157" s="176"/>
      <c r="E157" s="176"/>
      <c r="F157" s="176"/>
      <c r="G157" s="38">
        <v>7162200</v>
      </c>
      <c r="H157" s="48">
        <v>100</v>
      </c>
      <c r="I157" s="34"/>
      <c r="J157" s="45"/>
      <c r="K157" s="34"/>
      <c r="L157" s="45"/>
      <c r="M157" s="34"/>
      <c r="N157" s="45"/>
      <c r="O157" s="59">
        <v>7162200</v>
      </c>
      <c r="P157" s="48">
        <v>100</v>
      </c>
      <c r="Q157" s="34"/>
      <c r="R157" s="45"/>
      <c r="S157" s="34"/>
      <c r="T157" s="45"/>
      <c r="U157" s="34"/>
      <c r="V157" s="45"/>
      <c r="W157" s="34"/>
      <c r="X157" s="45"/>
      <c r="Y157" s="34"/>
      <c r="Z157" s="45"/>
      <c r="AA157" s="59">
        <v>7162200</v>
      </c>
      <c r="AB157" s="48">
        <v>100</v>
      </c>
      <c r="AC157" s="89">
        <f t="shared" si="142"/>
        <v>100</v>
      </c>
      <c r="AD157" s="88">
        <f t="shared" si="143"/>
        <v>0</v>
      </c>
      <c r="AE157" s="89">
        <f t="shared" si="144"/>
        <v>0</v>
      </c>
      <c r="AF157" s="88">
        <f t="shared" si="145"/>
        <v>0</v>
      </c>
      <c r="AG157" s="89">
        <f t="shared" si="146"/>
        <v>0</v>
      </c>
      <c r="AH157" s="90">
        <f t="shared" si="147"/>
        <v>0</v>
      </c>
      <c r="AI157" s="90">
        <f t="shared" si="148"/>
        <v>0</v>
      </c>
      <c r="AJ157" s="91">
        <f t="shared" si="149"/>
        <v>0</v>
      </c>
      <c r="AK157" s="91"/>
      <c r="AL157" s="72"/>
      <c r="AM157" s="72"/>
      <c r="AN157" s="72"/>
      <c r="AO157" s="72"/>
      <c r="AP157" s="72"/>
      <c r="AQ157" s="72"/>
      <c r="AR157" s="72"/>
      <c r="AS157" s="72"/>
      <c r="AT157" s="72"/>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c r="CD157" s="16"/>
      <c r="CE157" s="16"/>
      <c r="CF157" s="16"/>
      <c r="CG157" s="16"/>
      <c r="CH157" s="16"/>
      <c r="CI157" s="16"/>
      <c r="CJ157" s="16"/>
      <c r="CK157" s="16"/>
      <c r="CL157" s="16"/>
      <c r="CM157" s="16"/>
      <c r="CN157" s="16"/>
      <c r="CO157" s="16"/>
      <c r="CP157" s="16"/>
      <c r="CQ157" s="16"/>
      <c r="CR157" s="16"/>
      <c r="CS157" s="16"/>
      <c r="CT157" s="16"/>
      <c r="CU157" s="16"/>
      <c r="CV157" s="16"/>
      <c r="CW157" s="16"/>
      <c r="CX157" s="16"/>
      <c r="CY157" s="16"/>
      <c r="CZ157" s="16"/>
      <c r="DA157" s="16"/>
      <c r="DB157" s="16"/>
      <c r="DC157" s="16"/>
      <c r="DD157" s="16"/>
      <c r="DE157" s="16"/>
      <c r="DF157" s="16"/>
      <c r="DG157" s="16"/>
      <c r="DH157" s="16"/>
      <c r="DI157" s="16"/>
      <c r="DJ157" s="16"/>
      <c r="DK157" s="16"/>
      <c r="DL157" s="16"/>
      <c r="DM157" s="16"/>
      <c r="DN157" s="16"/>
      <c r="DO157" s="16"/>
      <c r="DP157" s="16"/>
      <c r="DQ157" s="16"/>
      <c r="DR157" s="16"/>
      <c r="DS157" s="16"/>
      <c r="DT157" s="16"/>
      <c r="DU157" s="16"/>
      <c r="DV157" s="16"/>
      <c r="DW157" s="16"/>
      <c r="DX157" s="16"/>
      <c r="DY157" s="16"/>
      <c r="DZ157" s="16"/>
      <c r="EA157" s="16"/>
      <c r="EB157" s="16"/>
      <c r="EC157" s="16"/>
      <c r="ED157" s="16"/>
      <c r="EE157" s="16"/>
      <c r="EF157" s="16"/>
      <c r="EG157" s="16"/>
      <c r="EH157" s="16"/>
      <c r="EI157" s="16"/>
      <c r="EJ157" s="16"/>
      <c r="EK157" s="16"/>
      <c r="EL157" s="16"/>
      <c r="EM157" s="16"/>
      <c r="EN157" s="16"/>
      <c r="EO157" s="16"/>
      <c r="EP157" s="16"/>
      <c r="EQ157" s="16"/>
      <c r="ER157" s="16"/>
      <c r="ES157" s="16"/>
      <c r="ET157" s="16"/>
      <c r="EU157" s="16"/>
      <c r="EV157" s="16"/>
      <c r="EW157" s="16"/>
      <c r="EX157" s="16"/>
      <c r="EY157" s="16"/>
      <c r="EZ157" s="16"/>
      <c r="FA157" s="16"/>
      <c r="FB157" s="16"/>
      <c r="FC157" s="16"/>
      <c r="FD157" s="16"/>
      <c r="FE157" s="16"/>
      <c r="FF157" s="16"/>
      <c r="FG157" s="16"/>
      <c r="FH157" s="16"/>
      <c r="FI157" s="16"/>
      <c r="FJ157" s="16"/>
      <c r="FK157" s="16"/>
      <c r="FL157" s="16"/>
      <c r="FM157" s="16"/>
      <c r="FN157" s="16"/>
      <c r="FO157" s="16"/>
      <c r="FP157" s="16"/>
      <c r="FQ157" s="16"/>
      <c r="FR157" s="16"/>
      <c r="FS157" s="16"/>
      <c r="FT157" s="16"/>
      <c r="FU157" s="16"/>
      <c r="FV157" s="16"/>
      <c r="FW157" s="16"/>
      <c r="FX157" s="16"/>
      <c r="FY157" s="16"/>
      <c r="FZ157" s="16"/>
      <c r="GA157" s="16"/>
      <c r="GB157" s="16"/>
      <c r="GC157" s="16"/>
      <c r="GD157" s="16"/>
      <c r="GE157" s="16"/>
      <c r="GF157" s="16"/>
      <c r="GG157" s="16"/>
      <c r="GH157" s="16"/>
      <c r="GI157" s="16"/>
      <c r="GJ157" s="16"/>
      <c r="GK157" s="16"/>
      <c r="GL157" s="16"/>
      <c r="GM157" s="16"/>
      <c r="GN157" s="16"/>
      <c r="GO157" s="16"/>
      <c r="GP157" s="16"/>
      <c r="GQ157" s="16"/>
      <c r="GR157" s="16"/>
      <c r="GS157" s="16"/>
      <c r="GT157" s="16"/>
      <c r="GU157" s="16"/>
      <c r="GV157" s="16"/>
      <c r="GW157" s="16"/>
      <c r="GX157" s="16"/>
      <c r="GY157" s="16"/>
      <c r="GZ157" s="16"/>
      <c r="HA157" s="16"/>
      <c r="HB157" s="16"/>
      <c r="HC157" s="16"/>
      <c r="HD157" s="16"/>
      <c r="HE157" s="16"/>
      <c r="HF157" s="16"/>
      <c r="HG157" s="16"/>
      <c r="HH157" s="16"/>
      <c r="HI157" s="16"/>
      <c r="HJ157" s="16"/>
      <c r="HK157" s="16"/>
      <c r="HL157" s="16"/>
      <c r="HM157" s="16"/>
      <c r="HN157" s="16"/>
      <c r="HO157" s="16"/>
      <c r="HP157" s="16"/>
      <c r="HQ157" s="16"/>
      <c r="HR157" s="16"/>
      <c r="HS157" s="16"/>
      <c r="HT157" s="16"/>
      <c r="HU157" s="16"/>
      <c r="HV157" s="16"/>
      <c r="HW157" s="16"/>
      <c r="HX157" s="16"/>
      <c r="HY157" s="16"/>
      <c r="HZ157" s="16"/>
      <c r="IA157" s="16"/>
      <c r="IB157" s="16"/>
      <c r="IC157" s="16"/>
      <c r="ID157" s="16"/>
      <c r="IE157" s="16"/>
      <c r="IF157" s="16"/>
      <c r="IG157" s="16"/>
      <c r="IH157" s="16"/>
      <c r="II157" s="16"/>
      <c r="IJ157" s="16"/>
      <c r="IK157" s="16"/>
      <c r="IL157" s="16"/>
      <c r="IM157" s="16"/>
      <c r="IN157" s="16"/>
      <c r="IO157" s="16"/>
      <c r="IP157" s="16"/>
      <c r="IQ157" s="16"/>
      <c r="IR157" s="16"/>
      <c r="IS157" s="16"/>
      <c r="IT157" s="16"/>
      <c r="IU157" s="16"/>
      <c r="IV157" s="16"/>
    </row>
    <row r="158" spans="1:256" s="75" customFormat="1" ht="18" customHeight="1">
      <c r="A158" s="5"/>
      <c r="B158" s="5"/>
      <c r="C158" s="5" t="s">
        <v>49</v>
      </c>
      <c r="D158" s="5"/>
      <c r="E158" s="5"/>
      <c r="F158" s="31"/>
      <c r="G158" s="11">
        <v>5426583</v>
      </c>
      <c r="H158" s="50">
        <v>100</v>
      </c>
      <c r="I158" s="36"/>
      <c r="J158" s="42"/>
      <c r="K158" s="36"/>
      <c r="L158" s="42"/>
      <c r="M158" s="36"/>
      <c r="N158" s="42"/>
      <c r="O158" s="11">
        <v>5426583</v>
      </c>
      <c r="P158" s="50">
        <v>100</v>
      </c>
      <c r="Q158" s="36"/>
      <c r="R158" s="42"/>
      <c r="S158" s="36"/>
      <c r="T158" s="42"/>
      <c r="U158" s="36"/>
      <c r="V158" s="42"/>
      <c r="W158" s="36"/>
      <c r="X158" s="42"/>
      <c r="Y158" s="36"/>
      <c r="Z158" s="42"/>
      <c r="AA158" s="11">
        <v>5426583</v>
      </c>
      <c r="AB158" s="50">
        <v>100</v>
      </c>
      <c r="AC158" s="89">
        <f t="shared" si="142"/>
        <v>100</v>
      </c>
      <c r="AD158" s="88">
        <f t="shared" si="143"/>
        <v>0</v>
      </c>
      <c r="AE158" s="89">
        <f t="shared" si="144"/>
        <v>0</v>
      </c>
      <c r="AF158" s="88">
        <f t="shared" si="145"/>
        <v>0</v>
      </c>
      <c r="AG158" s="89">
        <f t="shared" si="146"/>
        <v>0</v>
      </c>
      <c r="AH158" s="90">
        <f t="shared" si="147"/>
        <v>0</v>
      </c>
      <c r="AI158" s="90">
        <f t="shared" si="148"/>
        <v>0</v>
      </c>
      <c r="AJ158" s="91">
        <f t="shared" si="149"/>
        <v>0</v>
      </c>
      <c r="AK158" s="91"/>
      <c r="AL158" s="72"/>
      <c r="AM158" s="72"/>
      <c r="AN158" s="72"/>
      <c r="AO158" s="72"/>
      <c r="AP158" s="72"/>
      <c r="AQ158" s="72"/>
      <c r="AR158" s="72"/>
      <c r="AS158" s="72"/>
      <c r="AT158" s="72"/>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c r="CD158" s="16"/>
      <c r="CE158" s="16"/>
      <c r="CF158" s="16"/>
      <c r="CG158" s="16"/>
      <c r="CH158" s="16"/>
      <c r="CI158" s="16"/>
      <c r="CJ158" s="16"/>
      <c r="CK158" s="16"/>
      <c r="CL158" s="16"/>
      <c r="CM158" s="16"/>
      <c r="CN158" s="16"/>
      <c r="CO158" s="16"/>
      <c r="CP158" s="16"/>
      <c r="CQ158" s="16"/>
      <c r="CR158" s="16"/>
      <c r="CS158" s="16"/>
      <c r="CT158" s="16"/>
      <c r="CU158" s="16"/>
      <c r="CV158" s="16"/>
      <c r="CW158" s="16"/>
      <c r="CX158" s="16"/>
      <c r="CY158" s="16"/>
      <c r="CZ158" s="16"/>
      <c r="DA158" s="16"/>
      <c r="DB158" s="16"/>
      <c r="DC158" s="16"/>
      <c r="DD158" s="16"/>
      <c r="DE158" s="16"/>
      <c r="DF158" s="16"/>
      <c r="DG158" s="16"/>
      <c r="DH158" s="16"/>
      <c r="DI158" s="16"/>
      <c r="DJ158" s="16"/>
      <c r="DK158" s="16"/>
      <c r="DL158" s="16"/>
      <c r="DM158" s="16"/>
      <c r="DN158" s="16"/>
      <c r="DO158" s="16"/>
      <c r="DP158" s="16"/>
      <c r="DQ158" s="16"/>
      <c r="DR158" s="16"/>
      <c r="DS158" s="16"/>
      <c r="DT158" s="16"/>
      <c r="DU158" s="16"/>
      <c r="DV158" s="16"/>
      <c r="DW158" s="16"/>
      <c r="DX158" s="16"/>
      <c r="DY158" s="16"/>
      <c r="DZ158" s="16"/>
      <c r="EA158" s="16"/>
      <c r="EB158" s="16"/>
      <c r="EC158" s="16"/>
      <c r="ED158" s="16"/>
      <c r="EE158" s="16"/>
      <c r="EF158" s="16"/>
      <c r="EG158" s="16"/>
      <c r="EH158" s="16"/>
      <c r="EI158" s="16"/>
      <c r="EJ158" s="16"/>
      <c r="EK158" s="16"/>
      <c r="EL158" s="16"/>
      <c r="EM158" s="16"/>
      <c r="EN158" s="16"/>
      <c r="EO158" s="16"/>
      <c r="EP158" s="16"/>
      <c r="EQ158" s="16"/>
      <c r="ER158" s="16"/>
      <c r="ES158" s="16"/>
      <c r="ET158" s="16"/>
      <c r="EU158" s="16"/>
      <c r="EV158" s="16"/>
      <c r="EW158" s="16"/>
      <c r="EX158" s="16"/>
      <c r="EY158" s="16"/>
      <c r="EZ158" s="16"/>
      <c r="FA158" s="16"/>
      <c r="FB158" s="16"/>
      <c r="FC158" s="16"/>
      <c r="FD158" s="16"/>
      <c r="FE158" s="16"/>
      <c r="FF158" s="16"/>
      <c r="FG158" s="16"/>
      <c r="FH158" s="16"/>
      <c r="FI158" s="16"/>
      <c r="FJ158" s="16"/>
      <c r="FK158" s="16"/>
      <c r="FL158" s="16"/>
      <c r="FM158" s="16"/>
      <c r="FN158" s="16"/>
      <c r="FO158" s="16"/>
      <c r="FP158" s="16"/>
      <c r="FQ158" s="16"/>
      <c r="FR158" s="16"/>
      <c r="FS158" s="16"/>
      <c r="FT158" s="16"/>
      <c r="FU158" s="16"/>
      <c r="FV158" s="16"/>
      <c r="FW158" s="16"/>
      <c r="FX158" s="16"/>
      <c r="FY158" s="16"/>
      <c r="FZ158" s="16"/>
      <c r="GA158" s="16"/>
      <c r="GB158" s="16"/>
      <c r="GC158" s="16"/>
      <c r="GD158" s="16"/>
      <c r="GE158" s="16"/>
      <c r="GF158" s="16"/>
      <c r="GG158" s="16"/>
      <c r="GH158" s="16"/>
      <c r="GI158" s="16"/>
      <c r="GJ158" s="16"/>
      <c r="GK158" s="16"/>
      <c r="GL158" s="16"/>
      <c r="GM158" s="16"/>
      <c r="GN158" s="16"/>
      <c r="GO158" s="16"/>
      <c r="GP158" s="16"/>
      <c r="GQ158" s="16"/>
      <c r="GR158" s="16"/>
      <c r="GS158" s="16"/>
      <c r="GT158" s="16"/>
      <c r="GU158" s="16"/>
      <c r="GV158" s="16"/>
      <c r="GW158" s="16"/>
      <c r="GX158" s="16"/>
      <c r="GY158" s="16"/>
      <c r="GZ158" s="16"/>
      <c r="HA158" s="16"/>
      <c r="HB158" s="16"/>
      <c r="HC158" s="16"/>
      <c r="HD158" s="16"/>
      <c r="HE158" s="16"/>
      <c r="HF158" s="16"/>
      <c r="HG158" s="16"/>
      <c r="HH158" s="16"/>
      <c r="HI158" s="16"/>
      <c r="HJ158" s="16"/>
      <c r="HK158" s="16"/>
      <c r="HL158" s="16"/>
      <c r="HM158" s="16"/>
      <c r="HN158" s="16"/>
      <c r="HO158" s="16"/>
      <c r="HP158" s="16"/>
      <c r="HQ158" s="16"/>
      <c r="HR158" s="16"/>
      <c r="HS158" s="16"/>
      <c r="HT158" s="16"/>
      <c r="HU158" s="16"/>
      <c r="HV158" s="16"/>
      <c r="HW158" s="16"/>
      <c r="HX158" s="16"/>
      <c r="HY158" s="16"/>
      <c r="HZ158" s="16"/>
      <c r="IA158" s="16"/>
      <c r="IB158" s="16"/>
      <c r="IC158" s="16"/>
      <c r="ID158" s="16"/>
      <c r="IE158" s="16"/>
      <c r="IF158" s="16"/>
      <c r="IG158" s="16"/>
      <c r="IH158" s="16"/>
      <c r="II158" s="16"/>
      <c r="IJ158" s="16"/>
      <c r="IK158" s="16"/>
      <c r="IL158" s="16"/>
      <c r="IM158" s="16"/>
      <c r="IN158" s="16"/>
      <c r="IO158" s="16"/>
      <c r="IP158" s="16"/>
      <c r="IQ158" s="16"/>
      <c r="IR158" s="16"/>
      <c r="IS158" s="16"/>
      <c r="IT158" s="16"/>
      <c r="IU158" s="16"/>
      <c r="IV158" s="16"/>
    </row>
    <row r="159" spans="1:256" s="75" customFormat="1" ht="45" customHeight="1">
      <c r="A159" s="5"/>
      <c r="B159" s="5"/>
      <c r="C159" s="5"/>
      <c r="D159" s="5" t="s">
        <v>1</v>
      </c>
      <c r="E159" s="177" t="s">
        <v>143</v>
      </c>
      <c r="F159" s="146"/>
      <c r="G159" s="11">
        <v>3235838</v>
      </c>
      <c r="H159" s="50">
        <v>100</v>
      </c>
      <c r="I159" s="36"/>
      <c r="J159" s="42"/>
      <c r="K159" s="36"/>
      <c r="L159" s="42"/>
      <c r="M159" s="36"/>
      <c r="N159" s="42"/>
      <c r="O159" s="11">
        <v>3235838</v>
      </c>
      <c r="P159" s="50">
        <v>100</v>
      </c>
      <c r="Q159" s="36"/>
      <c r="R159" s="42"/>
      <c r="S159" s="36"/>
      <c r="T159" s="42"/>
      <c r="U159" s="36"/>
      <c r="V159" s="42"/>
      <c r="W159" s="36"/>
      <c r="X159" s="42"/>
      <c r="Y159" s="36"/>
      <c r="Z159" s="42"/>
      <c r="AA159" s="11">
        <v>3235838</v>
      </c>
      <c r="AB159" s="50">
        <v>100</v>
      </c>
      <c r="AC159" s="89">
        <f t="shared" si="142"/>
        <v>100</v>
      </c>
      <c r="AD159" s="88">
        <f t="shared" si="143"/>
        <v>0</v>
      </c>
      <c r="AE159" s="89">
        <f t="shared" si="144"/>
        <v>0</v>
      </c>
      <c r="AF159" s="88">
        <f t="shared" si="145"/>
        <v>0</v>
      </c>
      <c r="AG159" s="89">
        <f t="shared" si="146"/>
        <v>0</v>
      </c>
      <c r="AH159" s="90">
        <f t="shared" si="147"/>
        <v>0</v>
      </c>
      <c r="AI159" s="90">
        <f t="shared" si="148"/>
        <v>0</v>
      </c>
      <c r="AJ159" s="91">
        <f t="shared" si="149"/>
        <v>0</v>
      </c>
      <c r="AK159" s="91"/>
      <c r="AL159" s="72"/>
      <c r="AM159" s="72"/>
      <c r="AN159" s="72"/>
      <c r="AO159" s="72"/>
      <c r="AP159" s="72"/>
      <c r="AQ159" s="72"/>
      <c r="AR159" s="72"/>
      <c r="AS159" s="72"/>
      <c r="AT159" s="72"/>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c r="CD159" s="16"/>
      <c r="CE159" s="16"/>
      <c r="CF159" s="16"/>
      <c r="CG159" s="16"/>
      <c r="CH159" s="16"/>
      <c r="CI159" s="16"/>
      <c r="CJ159" s="16"/>
      <c r="CK159" s="16"/>
      <c r="CL159" s="16"/>
      <c r="CM159" s="16"/>
      <c r="CN159" s="16"/>
      <c r="CO159" s="16"/>
      <c r="CP159" s="16"/>
      <c r="CQ159" s="16"/>
      <c r="CR159" s="16"/>
      <c r="CS159" s="16"/>
      <c r="CT159" s="16"/>
      <c r="CU159" s="16"/>
      <c r="CV159" s="16"/>
      <c r="CW159" s="16"/>
      <c r="CX159" s="16"/>
      <c r="CY159" s="16"/>
      <c r="CZ159" s="16"/>
      <c r="DA159" s="16"/>
      <c r="DB159" s="16"/>
      <c r="DC159" s="16"/>
      <c r="DD159" s="16"/>
      <c r="DE159" s="16"/>
      <c r="DF159" s="16"/>
      <c r="DG159" s="16"/>
      <c r="DH159" s="16"/>
      <c r="DI159" s="16"/>
      <c r="DJ159" s="16"/>
      <c r="DK159" s="16"/>
      <c r="DL159" s="16"/>
      <c r="DM159" s="16"/>
      <c r="DN159" s="16"/>
      <c r="DO159" s="16"/>
      <c r="DP159" s="16"/>
      <c r="DQ159" s="16"/>
      <c r="DR159" s="16"/>
      <c r="DS159" s="16"/>
      <c r="DT159" s="16"/>
      <c r="DU159" s="16"/>
      <c r="DV159" s="16"/>
      <c r="DW159" s="16"/>
      <c r="DX159" s="16"/>
      <c r="DY159" s="16"/>
      <c r="DZ159" s="16"/>
      <c r="EA159" s="16"/>
      <c r="EB159" s="16"/>
      <c r="EC159" s="16"/>
      <c r="ED159" s="16"/>
      <c r="EE159" s="16"/>
      <c r="EF159" s="16"/>
      <c r="EG159" s="16"/>
      <c r="EH159" s="16"/>
      <c r="EI159" s="16"/>
      <c r="EJ159" s="16"/>
      <c r="EK159" s="16"/>
      <c r="EL159" s="16"/>
      <c r="EM159" s="16"/>
      <c r="EN159" s="16"/>
      <c r="EO159" s="16"/>
      <c r="EP159" s="16"/>
      <c r="EQ159" s="16"/>
      <c r="ER159" s="16"/>
      <c r="ES159" s="16"/>
      <c r="ET159" s="16"/>
      <c r="EU159" s="16"/>
      <c r="EV159" s="16"/>
      <c r="EW159" s="16"/>
      <c r="EX159" s="16"/>
      <c r="EY159" s="16"/>
      <c r="EZ159" s="16"/>
      <c r="FA159" s="16"/>
      <c r="FB159" s="16"/>
      <c r="FC159" s="16"/>
      <c r="FD159" s="16"/>
      <c r="FE159" s="16"/>
      <c r="FF159" s="16"/>
      <c r="FG159" s="16"/>
      <c r="FH159" s="16"/>
      <c r="FI159" s="16"/>
      <c r="FJ159" s="16"/>
      <c r="FK159" s="16"/>
      <c r="FL159" s="16"/>
      <c r="FM159" s="16"/>
      <c r="FN159" s="16"/>
      <c r="FO159" s="16"/>
      <c r="FP159" s="16"/>
      <c r="FQ159" s="16"/>
      <c r="FR159" s="16"/>
      <c r="FS159" s="16"/>
      <c r="FT159" s="16"/>
      <c r="FU159" s="16"/>
      <c r="FV159" s="16"/>
      <c r="FW159" s="16"/>
      <c r="FX159" s="16"/>
      <c r="FY159" s="16"/>
      <c r="FZ159" s="16"/>
      <c r="GA159" s="16"/>
      <c r="GB159" s="16"/>
      <c r="GC159" s="16"/>
      <c r="GD159" s="16"/>
      <c r="GE159" s="16"/>
      <c r="GF159" s="16"/>
      <c r="GG159" s="16"/>
      <c r="GH159" s="16"/>
      <c r="GI159" s="16"/>
      <c r="GJ159" s="16"/>
      <c r="GK159" s="16"/>
      <c r="GL159" s="16"/>
      <c r="GM159" s="16"/>
      <c r="GN159" s="16"/>
      <c r="GO159" s="16"/>
      <c r="GP159" s="16"/>
      <c r="GQ159" s="16"/>
      <c r="GR159" s="16"/>
      <c r="GS159" s="16"/>
      <c r="GT159" s="16"/>
      <c r="GU159" s="16"/>
      <c r="GV159" s="16"/>
      <c r="GW159" s="16"/>
      <c r="GX159" s="16"/>
      <c r="GY159" s="16"/>
      <c r="GZ159" s="16"/>
      <c r="HA159" s="16"/>
      <c r="HB159" s="16"/>
      <c r="HC159" s="16"/>
      <c r="HD159" s="16"/>
      <c r="HE159" s="16"/>
      <c r="HF159" s="16"/>
      <c r="HG159" s="16"/>
      <c r="HH159" s="16"/>
      <c r="HI159" s="16"/>
      <c r="HJ159" s="16"/>
      <c r="HK159" s="16"/>
      <c r="HL159" s="16"/>
      <c r="HM159" s="16"/>
      <c r="HN159" s="16"/>
      <c r="HO159" s="16"/>
      <c r="HP159" s="16"/>
      <c r="HQ159" s="16"/>
      <c r="HR159" s="16"/>
      <c r="HS159" s="16"/>
      <c r="HT159" s="16"/>
      <c r="HU159" s="16"/>
      <c r="HV159" s="16"/>
      <c r="HW159" s="16"/>
      <c r="HX159" s="16"/>
      <c r="HY159" s="16"/>
      <c r="HZ159" s="16"/>
      <c r="IA159" s="16"/>
      <c r="IB159" s="16"/>
      <c r="IC159" s="16"/>
      <c r="ID159" s="16"/>
      <c r="IE159" s="16"/>
      <c r="IF159" s="16"/>
      <c r="IG159" s="16"/>
      <c r="IH159" s="16"/>
      <c r="II159" s="16"/>
      <c r="IJ159" s="16"/>
      <c r="IK159" s="16"/>
      <c r="IL159" s="16"/>
      <c r="IM159" s="16"/>
      <c r="IN159" s="16"/>
      <c r="IO159" s="16"/>
      <c r="IP159" s="16"/>
      <c r="IQ159" s="16"/>
      <c r="IR159" s="16"/>
      <c r="IS159" s="16"/>
      <c r="IT159" s="16"/>
      <c r="IU159" s="16"/>
      <c r="IV159" s="16"/>
    </row>
    <row r="160" spans="1:256" s="75" customFormat="1" ht="15.9" customHeight="1">
      <c r="A160" s="5"/>
      <c r="B160" s="5"/>
      <c r="C160" s="5"/>
      <c r="D160" s="5" t="s">
        <v>2</v>
      </c>
      <c r="E160" s="147" t="s">
        <v>115</v>
      </c>
      <c r="F160" s="146"/>
      <c r="G160" s="11">
        <v>2190745</v>
      </c>
      <c r="H160" s="50">
        <v>100</v>
      </c>
      <c r="I160" s="36"/>
      <c r="J160" s="42"/>
      <c r="K160" s="36"/>
      <c r="L160" s="42"/>
      <c r="M160" s="36"/>
      <c r="N160" s="42"/>
      <c r="O160" s="11">
        <v>2190745</v>
      </c>
      <c r="P160" s="50">
        <v>100</v>
      </c>
      <c r="Q160" s="36"/>
      <c r="R160" s="42"/>
      <c r="S160" s="36"/>
      <c r="T160" s="42"/>
      <c r="U160" s="36"/>
      <c r="V160" s="42"/>
      <c r="W160" s="36"/>
      <c r="X160" s="42"/>
      <c r="Y160" s="36"/>
      <c r="Z160" s="42"/>
      <c r="AA160" s="11">
        <v>2190745</v>
      </c>
      <c r="AB160" s="50">
        <v>100</v>
      </c>
      <c r="AC160" s="89">
        <f t="shared" si="142"/>
        <v>100</v>
      </c>
      <c r="AD160" s="88">
        <f t="shared" si="143"/>
        <v>0</v>
      </c>
      <c r="AE160" s="89">
        <f t="shared" si="144"/>
        <v>0</v>
      </c>
      <c r="AF160" s="88">
        <f t="shared" si="145"/>
        <v>0</v>
      </c>
      <c r="AG160" s="89">
        <f t="shared" si="146"/>
        <v>0</v>
      </c>
      <c r="AH160" s="90">
        <f t="shared" si="147"/>
        <v>0</v>
      </c>
      <c r="AI160" s="90">
        <f t="shared" si="148"/>
        <v>0</v>
      </c>
      <c r="AJ160" s="91">
        <f t="shared" si="149"/>
        <v>0</v>
      </c>
      <c r="AK160" s="91"/>
      <c r="AL160" s="72"/>
      <c r="AM160" s="72"/>
      <c r="AN160" s="72"/>
      <c r="AO160" s="72"/>
      <c r="AP160" s="72"/>
      <c r="AQ160" s="72"/>
      <c r="AR160" s="72"/>
      <c r="AS160" s="72"/>
      <c r="AT160" s="72"/>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c r="CD160" s="16"/>
      <c r="CE160" s="16"/>
      <c r="CF160" s="16"/>
      <c r="CG160" s="16"/>
      <c r="CH160" s="16"/>
      <c r="CI160" s="16"/>
      <c r="CJ160" s="16"/>
      <c r="CK160" s="16"/>
      <c r="CL160" s="16"/>
      <c r="CM160" s="16"/>
      <c r="CN160" s="16"/>
      <c r="CO160" s="16"/>
      <c r="CP160" s="16"/>
      <c r="CQ160" s="16"/>
      <c r="CR160" s="16"/>
      <c r="CS160" s="16"/>
      <c r="CT160" s="16"/>
      <c r="CU160" s="16"/>
      <c r="CV160" s="16"/>
      <c r="CW160" s="16"/>
      <c r="CX160" s="16"/>
      <c r="CY160" s="16"/>
      <c r="CZ160" s="16"/>
      <c r="DA160" s="16"/>
      <c r="DB160" s="16"/>
      <c r="DC160" s="16"/>
      <c r="DD160" s="16"/>
      <c r="DE160" s="16"/>
      <c r="DF160" s="16"/>
      <c r="DG160" s="16"/>
      <c r="DH160" s="16"/>
      <c r="DI160" s="16"/>
      <c r="DJ160" s="16"/>
      <c r="DK160" s="16"/>
      <c r="DL160" s="16"/>
      <c r="DM160" s="16"/>
      <c r="DN160" s="16"/>
      <c r="DO160" s="16"/>
      <c r="DP160" s="16"/>
      <c r="DQ160" s="16"/>
      <c r="DR160" s="16"/>
      <c r="DS160" s="16"/>
      <c r="DT160" s="16"/>
      <c r="DU160" s="16"/>
      <c r="DV160" s="16"/>
      <c r="DW160" s="16"/>
      <c r="DX160" s="16"/>
      <c r="DY160" s="16"/>
      <c r="DZ160" s="16"/>
      <c r="EA160" s="16"/>
      <c r="EB160" s="16"/>
      <c r="EC160" s="16"/>
      <c r="ED160" s="16"/>
      <c r="EE160" s="16"/>
      <c r="EF160" s="16"/>
      <c r="EG160" s="16"/>
      <c r="EH160" s="16"/>
      <c r="EI160" s="16"/>
      <c r="EJ160" s="16"/>
      <c r="EK160" s="16"/>
      <c r="EL160" s="16"/>
      <c r="EM160" s="16"/>
      <c r="EN160" s="16"/>
      <c r="EO160" s="16"/>
      <c r="EP160" s="16"/>
      <c r="EQ160" s="16"/>
      <c r="ER160" s="16"/>
      <c r="ES160" s="16"/>
      <c r="ET160" s="16"/>
      <c r="EU160" s="16"/>
      <c r="EV160" s="16"/>
      <c r="EW160" s="16"/>
      <c r="EX160" s="16"/>
      <c r="EY160" s="16"/>
      <c r="EZ160" s="16"/>
      <c r="FA160" s="16"/>
      <c r="FB160" s="16"/>
      <c r="FC160" s="16"/>
      <c r="FD160" s="16"/>
      <c r="FE160" s="16"/>
      <c r="FF160" s="16"/>
      <c r="FG160" s="16"/>
      <c r="FH160" s="16"/>
      <c r="FI160" s="16"/>
      <c r="FJ160" s="16"/>
      <c r="FK160" s="16"/>
      <c r="FL160" s="16"/>
      <c r="FM160" s="16"/>
      <c r="FN160" s="16"/>
      <c r="FO160" s="16"/>
      <c r="FP160" s="16"/>
      <c r="FQ160" s="16"/>
      <c r="FR160" s="16"/>
      <c r="FS160" s="16"/>
      <c r="FT160" s="16"/>
      <c r="FU160" s="16"/>
      <c r="FV160" s="16"/>
      <c r="FW160" s="16"/>
      <c r="FX160" s="16"/>
      <c r="FY160" s="16"/>
      <c r="FZ160" s="16"/>
      <c r="GA160" s="16"/>
      <c r="GB160" s="16"/>
      <c r="GC160" s="16"/>
      <c r="GD160" s="16"/>
      <c r="GE160" s="16"/>
      <c r="GF160" s="16"/>
      <c r="GG160" s="16"/>
      <c r="GH160" s="16"/>
      <c r="GI160" s="16"/>
      <c r="GJ160" s="16"/>
      <c r="GK160" s="16"/>
      <c r="GL160" s="16"/>
      <c r="GM160" s="16"/>
      <c r="GN160" s="16"/>
      <c r="GO160" s="16"/>
      <c r="GP160" s="16"/>
      <c r="GQ160" s="16"/>
      <c r="GR160" s="16"/>
      <c r="GS160" s="16"/>
      <c r="GT160" s="16"/>
      <c r="GU160" s="16"/>
      <c r="GV160" s="16"/>
      <c r="GW160" s="16"/>
      <c r="GX160" s="16"/>
      <c r="GY160" s="16"/>
      <c r="GZ160" s="16"/>
      <c r="HA160" s="16"/>
      <c r="HB160" s="16"/>
      <c r="HC160" s="16"/>
      <c r="HD160" s="16"/>
      <c r="HE160" s="16"/>
      <c r="HF160" s="16"/>
      <c r="HG160" s="16"/>
      <c r="HH160" s="16"/>
      <c r="HI160" s="16"/>
      <c r="HJ160" s="16"/>
      <c r="HK160" s="16"/>
      <c r="HL160" s="16"/>
      <c r="HM160" s="16"/>
      <c r="HN160" s="16"/>
      <c r="HO160" s="16"/>
      <c r="HP160" s="16"/>
      <c r="HQ160" s="16"/>
      <c r="HR160" s="16"/>
      <c r="HS160" s="16"/>
      <c r="HT160" s="16"/>
      <c r="HU160" s="16"/>
      <c r="HV160" s="16"/>
      <c r="HW160" s="16"/>
      <c r="HX160" s="16"/>
      <c r="HY160" s="16"/>
      <c r="HZ160" s="16"/>
      <c r="IA160" s="16"/>
      <c r="IB160" s="16"/>
      <c r="IC160" s="16"/>
      <c r="ID160" s="16"/>
      <c r="IE160" s="16"/>
      <c r="IF160" s="16"/>
      <c r="IG160" s="16"/>
      <c r="IH160" s="16"/>
      <c r="II160" s="16"/>
      <c r="IJ160" s="16"/>
      <c r="IK160" s="16"/>
      <c r="IL160" s="16"/>
      <c r="IM160" s="16"/>
      <c r="IN160" s="16"/>
      <c r="IO160" s="16"/>
      <c r="IP160" s="16"/>
      <c r="IQ160" s="16"/>
      <c r="IR160" s="16"/>
      <c r="IS160" s="16"/>
      <c r="IT160" s="16"/>
      <c r="IU160" s="16"/>
      <c r="IV160" s="16"/>
    </row>
    <row r="161" spans="1:256" s="75" customFormat="1" ht="19.2" customHeight="1">
      <c r="A161" s="5"/>
      <c r="B161" s="5"/>
      <c r="C161" s="5" t="s">
        <v>114</v>
      </c>
      <c r="D161" s="5"/>
      <c r="E161" s="5"/>
      <c r="F161" s="31"/>
      <c r="G161" s="11">
        <v>1735617</v>
      </c>
      <c r="H161" s="50">
        <v>100</v>
      </c>
      <c r="I161" s="36"/>
      <c r="J161" s="42"/>
      <c r="K161" s="36"/>
      <c r="L161" s="42"/>
      <c r="M161" s="36"/>
      <c r="N161" s="42"/>
      <c r="O161" s="11">
        <v>1735617</v>
      </c>
      <c r="P161" s="50">
        <v>100</v>
      </c>
      <c r="Q161" s="36"/>
      <c r="R161" s="42"/>
      <c r="S161" s="36"/>
      <c r="T161" s="42"/>
      <c r="U161" s="36"/>
      <c r="V161" s="42"/>
      <c r="W161" s="36"/>
      <c r="X161" s="42"/>
      <c r="Y161" s="36"/>
      <c r="Z161" s="42"/>
      <c r="AA161" s="11">
        <v>1735617</v>
      </c>
      <c r="AB161" s="50">
        <v>100</v>
      </c>
      <c r="AC161" s="89">
        <f t="shared" si="142"/>
        <v>100</v>
      </c>
      <c r="AD161" s="88">
        <f t="shared" si="143"/>
        <v>0</v>
      </c>
      <c r="AE161" s="89">
        <f t="shared" si="144"/>
        <v>0</v>
      </c>
      <c r="AF161" s="88">
        <f t="shared" si="145"/>
        <v>0</v>
      </c>
      <c r="AG161" s="89">
        <f t="shared" si="146"/>
        <v>0</v>
      </c>
      <c r="AH161" s="90">
        <f t="shared" si="147"/>
        <v>0</v>
      </c>
      <c r="AI161" s="90">
        <f t="shared" si="148"/>
        <v>0</v>
      </c>
      <c r="AJ161" s="91">
        <f t="shared" si="149"/>
        <v>0</v>
      </c>
      <c r="AK161" s="91"/>
      <c r="AL161" s="72"/>
      <c r="AM161" s="72"/>
      <c r="AN161" s="72"/>
      <c r="AO161" s="72"/>
      <c r="AP161" s="72"/>
      <c r="AQ161" s="72"/>
      <c r="AR161" s="72"/>
      <c r="AS161" s="72"/>
      <c r="AT161" s="72"/>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c r="CD161" s="16"/>
      <c r="CE161" s="16"/>
      <c r="CF161" s="16"/>
      <c r="CG161" s="16"/>
      <c r="CH161" s="16"/>
      <c r="CI161" s="16"/>
      <c r="CJ161" s="16"/>
      <c r="CK161" s="16"/>
      <c r="CL161" s="16"/>
      <c r="CM161" s="16"/>
      <c r="CN161" s="16"/>
      <c r="CO161" s="16"/>
      <c r="CP161" s="16"/>
      <c r="CQ161" s="16"/>
      <c r="CR161" s="16"/>
      <c r="CS161" s="16"/>
      <c r="CT161" s="16"/>
      <c r="CU161" s="16"/>
      <c r="CV161" s="16"/>
      <c r="CW161" s="16"/>
      <c r="CX161" s="16"/>
      <c r="CY161" s="16"/>
      <c r="CZ161" s="16"/>
      <c r="DA161" s="16"/>
      <c r="DB161" s="16"/>
      <c r="DC161" s="16"/>
      <c r="DD161" s="16"/>
      <c r="DE161" s="16"/>
      <c r="DF161" s="16"/>
      <c r="DG161" s="16"/>
      <c r="DH161" s="16"/>
      <c r="DI161" s="16"/>
      <c r="DJ161" s="16"/>
      <c r="DK161" s="16"/>
      <c r="DL161" s="16"/>
      <c r="DM161" s="16"/>
      <c r="DN161" s="16"/>
      <c r="DO161" s="16"/>
      <c r="DP161" s="16"/>
      <c r="DQ161" s="16"/>
      <c r="DR161" s="16"/>
      <c r="DS161" s="16"/>
      <c r="DT161" s="16"/>
      <c r="DU161" s="16"/>
      <c r="DV161" s="16"/>
      <c r="DW161" s="16"/>
      <c r="DX161" s="16"/>
      <c r="DY161" s="16"/>
      <c r="DZ161" s="16"/>
      <c r="EA161" s="16"/>
      <c r="EB161" s="16"/>
      <c r="EC161" s="16"/>
      <c r="ED161" s="16"/>
      <c r="EE161" s="16"/>
      <c r="EF161" s="16"/>
      <c r="EG161" s="16"/>
      <c r="EH161" s="16"/>
      <c r="EI161" s="16"/>
      <c r="EJ161" s="16"/>
      <c r="EK161" s="16"/>
      <c r="EL161" s="16"/>
      <c r="EM161" s="16"/>
      <c r="EN161" s="16"/>
      <c r="EO161" s="16"/>
      <c r="EP161" s="16"/>
      <c r="EQ161" s="16"/>
      <c r="ER161" s="16"/>
      <c r="ES161" s="16"/>
      <c r="ET161" s="16"/>
      <c r="EU161" s="16"/>
      <c r="EV161" s="16"/>
      <c r="EW161" s="16"/>
      <c r="EX161" s="16"/>
      <c r="EY161" s="16"/>
      <c r="EZ161" s="16"/>
      <c r="FA161" s="16"/>
      <c r="FB161" s="16"/>
      <c r="FC161" s="16"/>
      <c r="FD161" s="16"/>
      <c r="FE161" s="16"/>
      <c r="FF161" s="16"/>
      <c r="FG161" s="16"/>
      <c r="FH161" s="16"/>
      <c r="FI161" s="16"/>
      <c r="FJ161" s="16"/>
      <c r="FK161" s="16"/>
      <c r="FL161" s="16"/>
      <c r="FM161" s="16"/>
      <c r="FN161" s="16"/>
      <c r="FO161" s="16"/>
      <c r="FP161" s="16"/>
      <c r="FQ161" s="16"/>
      <c r="FR161" s="16"/>
      <c r="FS161" s="16"/>
      <c r="FT161" s="16"/>
      <c r="FU161" s="16"/>
      <c r="FV161" s="16"/>
      <c r="FW161" s="16"/>
      <c r="FX161" s="16"/>
      <c r="FY161" s="16"/>
      <c r="FZ161" s="16"/>
      <c r="GA161" s="16"/>
      <c r="GB161" s="16"/>
      <c r="GC161" s="16"/>
      <c r="GD161" s="16"/>
      <c r="GE161" s="16"/>
      <c r="GF161" s="16"/>
      <c r="GG161" s="16"/>
      <c r="GH161" s="16"/>
      <c r="GI161" s="16"/>
      <c r="GJ161" s="16"/>
      <c r="GK161" s="16"/>
      <c r="GL161" s="16"/>
      <c r="GM161" s="16"/>
      <c r="GN161" s="16"/>
      <c r="GO161" s="16"/>
      <c r="GP161" s="16"/>
      <c r="GQ161" s="16"/>
      <c r="GR161" s="16"/>
      <c r="GS161" s="16"/>
      <c r="GT161" s="16"/>
      <c r="GU161" s="16"/>
      <c r="GV161" s="16"/>
      <c r="GW161" s="16"/>
      <c r="GX161" s="16"/>
      <c r="GY161" s="16"/>
      <c r="GZ161" s="16"/>
      <c r="HA161" s="16"/>
      <c r="HB161" s="16"/>
      <c r="HC161" s="16"/>
      <c r="HD161" s="16"/>
      <c r="HE161" s="16"/>
      <c r="HF161" s="16"/>
      <c r="HG161" s="16"/>
      <c r="HH161" s="16"/>
      <c r="HI161" s="16"/>
      <c r="HJ161" s="16"/>
      <c r="HK161" s="16"/>
      <c r="HL161" s="16"/>
      <c r="HM161" s="16"/>
      <c r="HN161" s="16"/>
      <c r="HO161" s="16"/>
      <c r="HP161" s="16"/>
      <c r="HQ161" s="16"/>
      <c r="HR161" s="16"/>
      <c r="HS161" s="16"/>
      <c r="HT161" s="16"/>
      <c r="HU161" s="16"/>
      <c r="HV161" s="16"/>
      <c r="HW161" s="16"/>
      <c r="HX161" s="16"/>
      <c r="HY161" s="16"/>
      <c r="HZ161" s="16"/>
      <c r="IA161" s="16"/>
      <c r="IB161" s="16"/>
      <c r="IC161" s="16"/>
      <c r="ID161" s="16"/>
      <c r="IE161" s="16"/>
      <c r="IF161" s="16"/>
      <c r="IG161" s="16"/>
      <c r="IH161" s="16"/>
      <c r="II161" s="16"/>
      <c r="IJ161" s="16"/>
      <c r="IK161" s="16"/>
      <c r="IL161" s="16"/>
      <c r="IM161" s="16"/>
      <c r="IN161" s="16"/>
      <c r="IO161" s="16"/>
      <c r="IP161" s="16"/>
      <c r="IQ161" s="16"/>
      <c r="IR161" s="16"/>
      <c r="IS161" s="16"/>
      <c r="IT161" s="16"/>
      <c r="IU161" s="16"/>
      <c r="IV161" s="16"/>
    </row>
    <row r="162" spans="1:256" s="92" customFormat="1" ht="15.9" customHeight="1">
      <c r="A162" s="148" t="s">
        <v>145</v>
      </c>
      <c r="B162" s="148"/>
      <c r="C162" s="148"/>
      <c r="D162" s="148"/>
      <c r="E162" s="148"/>
      <c r="F162" s="148"/>
      <c r="G162" s="38">
        <v>2870457</v>
      </c>
      <c r="H162" s="45">
        <v>11.28</v>
      </c>
      <c r="I162" s="34"/>
      <c r="J162" s="45"/>
      <c r="K162" s="38">
        <v>22578256</v>
      </c>
      <c r="L162" s="45">
        <v>88.72</v>
      </c>
      <c r="M162" s="34"/>
      <c r="N162" s="45"/>
      <c r="O162" s="38">
        <v>25448713</v>
      </c>
      <c r="P162" s="48">
        <v>100</v>
      </c>
      <c r="Q162" s="34"/>
      <c r="R162" s="45"/>
      <c r="S162" s="34"/>
      <c r="T162" s="45"/>
      <c r="U162" s="34"/>
      <c r="V162" s="45"/>
      <c r="W162" s="34"/>
      <c r="X162" s="45"/>
      <c r="Y162" s="34"/>
      <c r="Z162" s="45"/>
      <c r="AA162" s="38">
        <v>25448713</v>
      </c>
      <c r="AB162" s="48">
        <v>100</v>
      </c>
      <c r="AC162" s="89">
        <f>H162+J162+L162+N162</f>
        <v>100</v>
      </c>
      <c r="AD162" s="88">
        <f>P162-AC162</f>
        <v>0</v>
      </c>
      <c r="AE162" s="89">
        <f>R162+T162+V162+X162</f>
        <v>0</v>
      </c>
      <c r="AF162" s="88">
        <f>AE162-Z162</f>
        <v>0</v>
      </c>
      <c r="AG162" s="89">
        <f>P162+Z162-AB162</f>
        <v>0</v>
      </c>
      <c r="AH162" s="90">
        <f>G162+I162+K162+M162-O162</f>
        <v>0</v>
      </c>
      <c r="AI162" s="90">
        <f>Q162+S162+U162+W162-Y162</f>
        <v>0</v>
      </c>
      <c r="AJ162" s="91">
        <f>O162+Y162-AA162</f>
        <v>0</v>
      </c>
      <c r="AK162" s="91"/>
      <c r="AL162" s="91"/>
      <c r="AM162" s="91"/>
      <c r="AN162" s="91"/>
    </row>
    <row r="163" spans="1:256" ht="15.9" customHeight="1">
      <c r="A163" s="5"/>
      <c r="B163" s="5"/>
      <c r="C163" s="5" t="s">
        <v>49</v>
      </c>
      <c r="D163" s="5"/>
      <c r="E163" s="5"/>
      <c r="F163" s="31"/>
      <c r="G163" s="11">
        <v>1622770</v>
      </c>
      <c r="H163" s="42">
        <v>7.23</v>
      </c>
      <c r="I163" s="36"/>
      <c r="J163" s="42"/>
      <c r="K163" s="11">
        <v>20813256</v>
      </c>
      <c r="L163" s="42">
        <v>92.77</v>
      </c>
      <c r="M163" s="36"/>
      <c r="N163" s="42"/>
      <c r="O163" s="11">
        <v>22436026</v>
      </c>
      <c r="P163" s="50">
        <v>100</v>
      </c>
      <c r="Q163" s="36"/>
      <c r="R163" s="42"/>
      <c r="S163" s="36"/>
      <c r="T163" s="42"/>
      <c r="U163" s="36"/>
      <c r="V163" s="42"/>
      <c r="W163" s="36"/>
      <c r="X163" s="42"/>
      <c r="Y163" s="36"/>
      <c r="Z163" s="42"/>
      <c r="AA163" s="11">
        <v>22436026</v>
      </c>
      <c r="AB163" s="50">
        <v>100</v>
      </c>
      <c r="AC163" s="80">
        <f>H163+J163+L163+N163</f>
        <v>100</v>
      </c>
      <c r="AD163" s="81">
        <f>P163-AC163</f>
        <v>0</v>
      </c>
      <c r="AE163" s="80">
        <f>R163+T163+V163+X163</f>
        <v>0</v>
      </c>
      <c r="AF163" s="81">
        <f>AE163-Z163</f>
        <v>0</v>
      </c>
      <c r="AG163" s="80">
        <f>P163+Z163-AB163</f>
        <v>0</v>
      </c>
      <c r="AH163" s="82">
        <f>G163+I163+K163+M163-O163</f>
        <v>0</v>
      </c>
      <c r="AI163" s="82">
        <f>Q163+S163+U163+W163-Y163</f>
        <v>0</v>
      </c>
      <c r="AJ163" s="83">
        <f>O163+Y163-AA163</f>
        <v>0</v>
      </c>
      <c r="AK163" s="83"/>
      <c r="AL163" s="83"/>
      <c r="AM163" s="83"/>
      <c r="AN163" s="83"/>
    </row>
    <row r="164" spans="1:256" s="92" customFormat="1" ht="31.2" customHeight="1">
      <c r="A164" s="5"/>
      <c r="B164" s="5"/>
      <c r="C164" s="5"/>
      <c r="D164" s="5" t="s">
        <v>1</v>
      </c>
      <c r="E164" s="170" t="s">
        <v>116</v>
      </c>
      <c r="F164" s="171"/>
      <c r="G164" s="36"/>
      <c r="H164" s="42"/>
      <c r="I164" s="36"/>
      <c r="J164" s="42"/>
      <c r="K164" s="11">
        <v>4136088</v>
      </c>
      <c r="L164" s="50">
        <v>100</v>
      </c>
      <c r="M164" s="36"/>
      <c r="N164" s="42"/>
      <c r="O164" s="11">
        <v>4136088</v>
      </c>
      <c r="P164" s="50">
        <v>100</v>
      </c>
      <c r="Q164" s="36"/>
      <c r="R164" s="42"/>
      <c r="S164" s="36"/>
      <c r="T164" s="42"/>
      <c r="U164" s="36"/>
      <c r="V164" s="42"/>
      <c r="W164" s="36"/>
      <c r="X164" s="42"/>
      <c r="Y164" s="36"/>
      <c r="Z164" s="42"/>
      <c r="AA164" s="11">
        <v>4136088</v>
      </c>
      <c r="AB164" s="50">
        <v>100</v>
      </c>
      <c r="AC164" s="89">
        <f>H164+J164+L164+N164</f>
        <v>100</v>
      </c>
      <c r="AD164" s="88">
        <f>P164-AC164</f>
        <v>0</v>
      </c>
      <c r="AE164" s="89">
        <f>R164+T164+V164+X164</f>
        <v>0</v>
      </c>
      <c r="AF164" s="88">
        <f>AE164-Z164</f>
        <v>0</v>
      </c>
      <c r="AG164" s="89">
        <f>P164+Z164-AB164</f>
        <v>0</v>
      </c>
      <c r="AH164" s="90">
        <f>G164+I164+K164+M164-O164</f>
        <v>0</v>
      </c>
      <c r="AI164" s="90">
        <f>Q164+S164+U164+W164-Y164</f>
        <v>0</v>
      </c>
      <c r="AJ164" s="91">
        <f>O164+Y164-AA164</f>
        <v>0</v>
      </c>
      <c r="AK164" s="91"/>
      <c r="AL164" s="91"/>
      <c r="AM164" s="91"/>
      <c r="AN164" s="91"/>
    </row>
    <row r="165" spans="1:256" ht="45" customHeight="1">
      <c r="A165" s="5"/>
      <c r="B165" s="5"/>
      <c r="C165" s="5"/>
      <c r="D165" s="5" t="s">
        <v>2</v>
      </c>
      <c r="E165" s="172" t="s">
        <v>140</v>
      </c>
      <c r="F165" s="171"/>
      <c r="G165" s="11">
        <v>1535750</v>
      </c>
      <c r="H165" s="42">
        <v>13.31</v>
      </c>
      <c r="I165" s="36"/>
      <c r="J165" s="42"/>
      <c r="K165" s="11">
        <v>10000000</v>
      </c>
      <c r="L165" s="42">
        <v>86.69</v>
      </c>
      <c r="M165" s="36"/>
      <c r="N165" s="42"/>
      <c r="O165" s="11">
        <v>11535750</v>
      </c>
      <c r="P165" s="50">
        <v>100</v>
      </c>
      <c r="Q165" s="36"/>
      <c r="R165" s="42"/>
      <c r="S165" s="36"/>
      <c r="T165" s="42"/>
      <c r="U165" s="36"/>
      <c r="V165" s="42"/>
      <c r="W165" s="36"/>
      <c r="X165" s="42"/>
      <c r="Y165" s="36"/>
      <c r="Z165" s="42"/>
      <c r="AA165" s="11">
        <v>11535750</v>
      </c>
      <c r="AB165" s="50">
        <v>100</v>
      </c>
      <c r="AC165" s="80">
        <f t="shared" ref="AC165:AC170" si="150">H165+J165+L165+N165</f>
        <v>100</v>
      </c>
      <c r="AD165" s="81">
        <f t="shared" ref="AD165:AD170" si="151">P165-AC165</f>
        <v>0</v>
      </c>
      <c r="AE165" s="80">
        <f t="shared" ref="AE165:AE170" si="152">R165+T165+V165+X165</f>
        <v>0</v>
      </c>
      <c r="AF165" s="81">
        <f t="shared" ref="AF165:AF170" si="153">AE165-Z165</f>
        <v>0</v>
      </c>
      <c r="AG165" s="80">
        <f t="shared" ref="AG165:AG170" si="154">P165+Z165-AB165</f>
        <v>0</v>
      </c>
      <c r="AH165" s="82">
        <f t="shared" ref="AH165:AH170" si="155">G165+I165+K165+M165-O165</f>
        <v>0</v>
      </c>
      <c r="AI165" s="82">
        <f t="shared" ref="AI165:AI170" si="156">Q165+S165+U165+W165-Y165</f>
        <v>0</v>
      </c>
      <c r="AJ165" s="83">
        <f t="shared" ref="AJ165:AJ170" si="157">O165+Y165-AA165</f>
        <v>0</v>
      </c>
      <c r="AK165" s="83"/>
      <c r="AL165" s="83"/>
      <c r="AM165" s="83"/>
      <c r="AN165" s="83"/>
    </row>
    <row r="166" spans="1:256" ht="28.8" customHeight="1">
      <c r="A166" s="5"/>
      <c r="B166" s="5"/>
      <c r="C166" s="5"/>
      <c r="D166" s="5" t="s">
        <v>3</v>
      </c>
      <c r="E166" s="170" t="s">
        <v>117</v>
      </c>
      <c r="F166" s="171"/>
      <c r="G166" s="36"/>
      <c r="H166" s="42"/>
      <c r="I166" s="36"/>
      <c r="J166" s="42"/>
      <c r="K166" s="11">
        <v>3891168</v>
      </c>
      <c r="L166" s="50">
        <v>100</v>
      </c>
      <c r="M166" s="36"/>
      <c r="N166" s="42"/>
      <c r="O166" s="11">
        <v>3891168</v>
      </c>
      <c r="P166" s="50">
        <v>100</v>
      </c>
      <c r="Q166" s="36"/>
      <c r="R166" s="42"/>
      <c r="S166" s="36"/>
      <c r="T166" s="42"/>
      <c r="U166" s="36"/>
      <c r="V166" s="42"/>
      <c r="W166" s="36"/>
      <c r="X166" s="42"/>
      <c r="Y166" s="36"/>
      <c r="Z166" s="42"/>
      <c r="AA166" s="11">
        <v>3891168</v>
      </c>
      <c r="AB166" s="50">
        <v>100</v>
      </c>
      <c r="AC166" s="80">
        <f t="shared" si="150"/>
        <v>100</v>
      </c>
      <c r="AD166" s="81">
        <f t="shared" si="151"/>
        <v>0</v>
      </c>
      <c r="AE166" s="80">
        <f t="shared" si="152"/>
        <v>0</v>
      </c>
      <c r="AF166" s="81">
        <f t="shared" si="153"/>
        <v>0</v>
      </c>
      <c r="AG166" s="80">
        <f t="shared" si="154"/>
        <v>0</v>
      </c>
      <c r="AH166" s="82">
        <f t="shared" si="155"/>
        <v>0</v>
      </c>
      <c r="AI166" s="82">
        <f t="shared" si="156"/>
        <v>0</v>
      </c>
      <c r="AJ166" s="83">
        <f t="shared" si="157"/>
        <v>0</v>
      </c>
      <c r="AK166" s="83"/>
      <c r="AL166" s="83"/>
      <c r="AM166" s="83"/>
      <c r="AN166" s="83"/>
    </row>
    <row r="167" spans="1:256" ht="30.6" customHeight="1">
      <c r="A167" s="5"/>
      <c r="B167" s="5"/>
      <c r="C167" s="5"/>
      <c r="D167" s="5" t="s">
        <v>4</v>
      </c>
      <c r="E167" s="170" t="s">
        <v>118</v>
      </c>
      <c r="F167" s="171"/>
      <c r="G167" s="36"/>
      <c r="H167" s="42"/>
      <c r="I167" s="36"/>
      <c r="J167" s="42"/>
      <c r="K167" s="11">
        <v>70000</v>
      </c>
      <c r="L167" s="50">
        <v>100</v>
      </c>
      <c r="M167" s="36"/>
      <c r="N167" s="42"/>
      <c r="O167" s="11">
        <v>70000</v>
      </c>
      <c r="P167" s="50">
        <v>100</v>
      </c>
      <c r="Q167" s="36"/>
      <c r="R167" s="42"/>
      <c r="S167" s="36"/>
      <c r="T167" s="42"/>
      <c r="U167" s="36"/>
      <c r="V167" s="42"/>
      <c r="W167" s="36"/>
      <c r="X167" s="42"/>
      <c r="Y167" s="36"/>
      <c r="Z167" s="42"/>
      <c r="AA167" s="11">
        <v>70000</v>
      </c>
      <c r="AB167" s="50">
        <v>100</v>
      </c>
      <c r="AC167" s="80">
        <f t="shared" si="150"/>
        <v>100</v>
      </c>
      <c r="AD167" s="81">
        <f t="shared" si="151"/>
        <v>0</v>
      </c>
      <c r="AE167" s="80">
        <f t="shared" si="152"/>
        <v>0</v>
      </c>
      <c r="AF167" s="81">
        <f t="shared" si="153"/>
        <v>0</v>
      </c>
      <c r="AG167" s="80">
        <f t="shared" si="154"/>
        <v>0</v>
      </c>
      <c r="AH167" s="82">
        <f t="shared" si="155"/>
        <v>0</v>
      </c>
      <c r="AI167" s="82">
        <f t="shared" si="156"/>
        <v>0</v>
      </c>
      <c r="AJ167" s="83">
        <f t="shared" si="157"/>
        <v>0</v>
      </c>
      <c r="AK167" s="83"/>
      <c r="AL167" s="83"/>
      <c r="AM167" s="83"/>
      <c r="AN167" s="83"/>
    </row>
    <row r="168" spans="1:256" ht="30.6" customHeight="1">
      <c r="A168" s="5"/>
      <c r="B168" s="5"/>
      <c r="C168" s="5"/>
      <c r="D168" s="5" t="s">
        <v>5</v>
      </c>
      <c r="E168" s="170" t="s">
        <v>119</v>
      </c>
      <c r="F168" s="171"/>
      <c r="G168" s="36"/>
      <c r="H168" s="42"/>
      <c r="I168" s="36"/>
      <c r="J168" s="42"/>
      <c r="K168" s="11">
        <v>300000</v>
      </c>
      <c r="L168" s="50">
        <v>100</v>
      </c>
      <c r="M168" s="36"/>
      <c r="N168" s="42"/>
      <c r="O168" s="11">
        <v>300000</v>
      </c>
      <c r="P168" s="50">
        <v>100</v>
      </c>
      <c r="Q168" s="36"/>
      <c r="R168" s="42"/>
      <c r="S168" s="36"/>
      <c r="T168" s="42"/>
      <c r="U168" s="36"/>
      <c r="V168" s="42"/>
      <c r="W168" s="36"/>
      <c r="X168" s="42"/>
      <c r="Y168" s="36"/>
      <c r="Z168" s="42"/>
      <c r="AA168" s="11">
        <v>300000</v>
      </c>
      <c r="AB168" s="50">
        <v>100</v>
      </c>
      <c r="AC168" s="80">
        <f t="shared" si="150"/>
        <v>100</v>
      </c>
      <c r="AD168" s="81">
        <f t="shared" si="151"/>
        <v>0</v>
      </c>
      <c r="AE168" s="80">
        <f t="shared" si="152"/>
        <v>0</v>
      </c>
      <c r="AF168" s="81">
        <f t="shared" si="153"/>
        <v>0</v>
      </c>
      <c r="AG168" s="80">
        <f t="shared" si="154"/>
        <v>0</v>
      </c>
      <c r="AH168" s="82">
        <f t="shared" si="155"/>
        <v>0</v>
      </c>
      <c r="AI168" s="82">
        <f t="shared" si="156"/>
        <v>0</v>
      </c>
      <c r="AJ168" s="83">
        <f t="shared" si="157"/>
        <v>0</v>
      </c>
      <c r="AK168" s="83"/>
      <c r="AL168" s="83"/>
      <c r="AM168" s="83"/>
      <c r="AN168" s="83"/>
    </row>
    <row r="169" spans="1:256" ht="45" customHeight="1">
      <c r="A169" s="5"/>
      <c r="B169" s="5"/>
      <c r="C169" s="5"/>
      <c r="D169" s="112" t="s">
        <v>6</v>
      </c>
      <c r="E169" s="170" t="s">
        <v>135</v>
      </c>
      <c r="F169" s="171"/>
      <c r="G169" s="36"/>
      <c r="H169" s="42"/>
      <c r="I169" s="36"/>
      <c r="J169" s="42"/>
      <c r="K169" s="11">
        <v>615000</v>
      </c>
      <c r="L169" s="50">
        <v>100</v>
      </c>
      <c r="M169" s="36"/>
      <c r="N169" s="42"/>
      <c r="O169" s="11">
        <v>615000</v>
      </c>
      <c r="P169" s="50">
        <v>100</v>
      </c>
      <c r="Q169" s="36"/>
      <c r="R169" s="42"/>
      <c r="S169" s="36"/>
      <c r="T169" s="42"/>
      <c r="U169" s="36"/>
      <c r="V169" s="42"/>
      <c r="W169" s="36"/>
      <c r="X169" s="42"/>
      <c r="Y169" s="36"/>
      <c r="Z169" s="42"/>
      <c r="AA169" s="11">
        <v>615000</v>
      </c>
      <c r="AB169" s="50">
        <v>100</v>
      </c>
      <c r="AC169" s="80">
        <f t="shared" si="150"/>
        <v>100</v>
      </c>
      <c r="AD169" s="81">
        <f t="shared" si="151"/>
        <v>0</v>
      </c>
      <c r="AE169" s="80">
        <f t="shared" si="152"/>
        <v>0</v>
      </c>
      <c r="AF169" s="81">
        <f t="shared" si="153"/>
        <v>0</v>
      </c>
      <c r="AG169" s="80">
        <f t="shared" si="154"/>
        <v>0</v>
      </c>
      <c r="AH169" s="82">
        <f t="shared" si="155"/>
        <v>0</v>
      </c>
      <c r="AI169" s="82">
        <f t="shared" si="156"/>
        <v>0</v>
      </c>
      <c r="AJ169" s="83">
        <f t="shared" si="157"/>
        <v>0</v>
      </c>
      <c r="AK169" s="83"/>
      <c r="AL169" s="83"/>
      <c r="AM169" s="83"/>
      <c r="AN169" s="83"/>
    </row>
    <row r="170" spans="1:256" ht="30.6" customHeight="1">
      <c r="A170" s="5"/>
      <c r="B170" s="5"/>
      <c r="C170" s="5"/>
      <c r="D170" s="112" t="s">
        <v>7</v>
      </c>
      <c r="E170" s="170" t="s">
        <v>120</v>
      </c>
      <c r="F170" s="171"/>
      <c r="G170" s="36"/>
      <c r="H170" s="42"/>
      <c r="I170" s="36"/>
      <c r="J170" s="42"/>
      <c r="K170" s="11">
        <v>1801000</v>
      </c>
      <c r="L170" s="50">
        <v>100</v>
      </c>
      <c r="M170" s="36"/>
      <c r="N170" s="42"/>
      <c r="O170" s="11">
        <v>1801000</v>
      </c>
      <c r="P170" s="50">
        <v>100</v>
      </c>
      <c r="Q170" s="36"/>
      <c r="R170" s="42"/>
      <c r="S170" s="36"/>
      <c r="T170" s="42"/>
      <c r="U170" s="36"/>
      <c r="V170" s="42"/>
      <c r="W170" s="36"/>
      <c r="X170" s="42"/>
      <c r="Y170" s="36"/>
      <c r="Z170" s="42"/>
      <c r="AA170" s="11">
        <v>1801000</v>
      </c>
      <c r="AB170" s="50">
        <v>100</v>
      </c>
      <c r="AC170" s="80">
        <f t="shared" si="150"/>
        <v>100</v>
      </c>
      <c r="AD170" s="81">
        <f t="shared" si="151"/>
        <v>0</v>
      </c>
      <c r="AE170" s="80">
        <f t="shared" si="152"/>
        <v>0</v>
      </c>
      <c r="AF170" s="81">
        <f t="shared" si="153"/>
        <v>0</v>
      </c>
      <c r="AG170" s="80">
        <f t="shared" si="154"/>
        <v>0</v>
      </c>
      <c r="AH170" s="82">
        <f t="shared" si="155"/>
        <v>0</v>
      </c>
      <c r="AI170" s="82">
        <f t="shared" si="156"/>
        <v>0</v>
      </c>
      <c r="AJ170" s="83">
        <f t="shared" si="157"/>
        <v>0</v>
      </c>
      <c r="AK170" s="83"/>
      <c r="AL170" s="83"/>
      <c r="AM170" s="83"/>
      <c r="AN170" s="83"/>
    </row>
    <row r="171" spans="1:256" ht="45" customHeight="1">
      <c r="A171" s="5"/>
      <c r="B171" s="5"/>
      <c r="C171" s="5"/>
      <c r="D171" s="5" t="s">
        <v>8</v>
      </c>
      <c r="E171" s="173" t="s">
        <v>141</v>
      </c>
      <c r="F171" s="171"/>
      <c r="G171" s="11">
        <v>87020</v>
      </c>
      <c r="H171" s="50">
        <v>100</v>
      </c>
      <c r="I171" s="36"/>
      <c r="J171" s="42"/>
      <c r="K171" s="36"/>
      <c r="L171" s="42"/>
      <c r="M171" s="36"/>
      <c r="N171" s="42"/>
      <c r="O171" s="11">
        <v>87020</v>
      </c>
      <c r="P171" s="50">
        <v>100</v>
      </c>
      <c r="Q171" s="36"/>
      <c r="R171" s="42"/>
      <c r="S171" s="36"/>
      <c r="T171" s="42"/>
      <c r="U171" s="36"/>
      <c r="V171" s="42"/>
      <c r="W171" s="36"/>
      <c r="X171" s="42"/>
      <c r="Y171" s="36"/>
      <c r="Z171" s="42"/>
      <c r="AA171" s="11">
        <v>87020</v>
      </c>
      <c r="AB171" s="50">
        <v>100</v>
      </c>
      <c r="AC171" s="80">
        <f t="shared" ref="AC171:AC181" si="158">H171+J171+L171+N171</f>
        <v>100</v>
      </c>
      <c r="AD171" s="81">
        <f t="shared" ref="AD171:AD181" si="159">P171-AC171</f>
        <v>0</v>
      </c>
      <c r="AE171" s="80">
        <f t="shared" ref="AE171:AE181" si="160">R171+T171+V171+X171</f>
        <v>0</v>
      </c>
      <c r="AF171" s="81">
        <f t="shared" ref="AF171:AF181" si="161">AE171-Z171</f>
        <v>0</v>
      </c>
      <c r="AG171" s="80">
        <f t="shared" ref="AG171:AG181" si="162">P171+Z171-AB171</f>
        <v>0</v>
      </c>
      <c r="AH171" s="82">
        <f t="shared" ref="AH171:AH181" si="163">G171+I171+K171+M171-O171</f>
        <v>0</v>
      </c>
      <c r="AI171" s="82">
        <f t="shared" ref="AI171:AI181" si="164">Q171+S171+U171+W171-Y171</f>
        <v>0</v>
      </c>
      <c r="AJ171" s="83">
        <f t="shared" ref="AJ171:AJ181" si="165">O171+Y171-AA171</f>
        <v>0</v>
      </c>
      <c r="AK171" s="83"/>
      <c r="AL171" s="83"/>
      <c r="AM171" s="83"/>
      <c r="AN171" s="83"/>
    </row>
    <row r="172" spans="1:256" s="110" customFormat="1" ht="15.9" customHeight="1">
      <c r="A172" s="5"/>
      <c r="B172" s="5"/>
      <c r="C172" s="5" t="s">
        <v>64</v>
      </c>
      <c r="D172" s="5"/>
      <c r="E172" s="5"/>
      <c r="F172" s="31"/>
      <c r="G172" s="36"/>
      <c r="H172" s="42"/>
      <c r="I172" s="36"/>
      <c r="J172" s="42"/>
      <c r="K172" s="11">
        <v>1765000</v>
      </c>
      <c r="L172" s="50">
        <v>100</v>
      </c>
      <c r="M172" s="36"/>
      <c r="N172" s="42"/>
      <c r="O172" s="11">
        <v>1765000</v>
      </c>
      <c r="P172" s="50">
        <v>100</v>
      </c>
      <c r="Q172" s="36"/>
      <c r="R172" s="42"/>
      <c r="S172" s="36"/>
      <c r="T172" s="42"/>
      <c r="U172" s="36"/>
      <c r="V172" s="42"/>
      <c r="W172" s="36"/>
      <c r="X172" s="42"/>
      <c r="Y172" s="36"/>
      <c r="Z172" s="42"/>
      <c r="AA172" s="11">
        <v>1765000</v>
      </c>
      <c r="AB172" s="50">
        <v>100</v>
      </c>
      <c r="AC172" s="80">
        <f t="shared" si="158"/>
        <v>100</v>
      </c>
      <c r="AD172" s="81">
        <f t="shared" si="159"/>
        <v>0</v>
      </c>
      <c r="AE172" s="80">
        <f t="shared" si="160"/>
        <v>0</v>
      </c>
      <c r="AF172" s="81">
        <f t="shared" si="161"/>
        <v>0</v>
      </c>
      <c r="AG172" s="80">
        <f t="shared" si="162"/>
        <v>0</v>
      </c>
      <c r="AH172" s="82">
        <f t="shared" si="163"/>
        <v>0</v>
      </c>
      <c r="AI172" s="82">
        <f t="shared" si="164"/>
        <v>0</v>
      </c>
      <c r="AJ172" s="83">
        <f t="shared" si="165"/>
        <v>0</v>
      </c>
      <c r="AK172" s="109"/>
      <c r="AL172" s="109"/>
      <c r="AM172" s="109"/>
      <c r="AN172" s="109"/>
    </row>
    <row r="173" spans="1:256" ht="60" customHeight="1">
      <c r="A173" s="5"/>
      <c r="B173" s="5"/>
      <c r="C173" s="5"/>
      <c r="D173" s="5" t="s">
        <v>1</v>
      </c>
      <c r="E173" s="170" t="s">
        <v>131</v>
      </c>
      <c r="F173" s="171"/>
      <c r="G173" s="36"/>
      <c r="H173" s="42"/>
      <c r="I173" s="36"/>
      <c r="J173" s="42"/>
      <c r="K173" s="11">
        <v>685000</v>
      </c>
      <c r="L173" s="50">
        <v>100</v>
      </c>
      <c r="M173" s="36"/>
      <c r="N173" s="42"/>
      <c r="O173" s="11">
        <v>685000</v>
      </c>
      <c r="P173" s="50">
        <v>100</v>
      </c>
      <c r="Q173" s="36"/>
      <c r="R173" s="42"/>
      <c r="S173" s="36"/>
      <c r="T173" s="42"/>
      <c r="U173" s="36"/>
      <c r="V173" s="42"/>
      <c r="W173" s="36"/>
      <c r="X173" s="42"/>
      <c r="Y173" s="36"/>
      <c r="Z173" s="42"/>
      <c r="AA173" s="11">
        <v>685000</v>
      </c>
      <c r="AB173" s="50">
        <v>100</v>
      </c>
      <c r="AC173" s="80">
        <f t="shared" si="158"/>
        <v>100</v>
      </c>
      <c r="AD173" s="81">
        <f t="shared" si="159"/>
        <v>0</v>
      </c>
      <c r="AE173" s="80">
        <f t="shared" si="160"/>
        <v>0</v>
      </c>
      <c r="AF173" s="81">
        <f t="shared" si="161"/>
        <v>0</v>
      </c>
      <c r="AG173" s="80">
        <f t="shared" si="162"/>
        <v>0</v>
      </c>
      <c r="AH173" s="82">
        <f t="shared" si="163"/>
        <v>0</v>
      </c>
      <c r="AI173" s="82">
        <f t="shared" si="164"/>
        <v>0</v>
      </c>
      <c r="AJ173" s="83">
        <f t="shared" si="165"/>
        <v>0</v>
      </c>
      <c r="AK173" s="83"/>
      <c r="AL173" s="83"/>
      <c r="AM173" s="83"/>
      <c r="AN173" s="83"/>
    </row>
    <row r="174" spans="1:256" ht="45" customHeight="1">
      <c r="A174" s="5"/>
      <c r="B174" s="5"/>
      <c r="C174" s="5"/>
      <c r="D174" s="5" t="s">
        <v>2</v>
      </c>
      <c r="E174" s="170" t="s">
        <v>132</v>
      </c>
      <c r="F174" s="171"/>
      <c r="G174" s="36"/>
      <c r="H174" s="42"/>
      <c r="I174" s="36"/>
      <c r="J174" s="42"/>
      <c r="K174" s="11">
        <v>1080000</v>
      </c>
      <c r="L174" s="50">
        <v>100</v>
      </c>
      <c r="M174" s="36"/>
      <c r="N174" s="42"/>
      <c r="O174" s="11">
        <v>1080000</v>
      </c>
      <c r="P174" s="50">
        <v>100</v>
      </c>
      <c r="Q174" s="36"/>
      <c r="R174" s="42"/>
      <c r="S174" s="36"/>
      <c r="T174" s="42"/>
      <c r="U174" s="36"/>
      <c r="V174" s="42"/>
      <c r="W174" s="36"/>
      <c r="X174" s="42"/>
      <c r="Y174" s="36"/>
      <c r="Z174" s="42"/>
      <c r="AA174" s="11">
        <v>1080000</v>
      </c>
      <c r="AB174" s="50">
        <v>100</v>
      </c>
      <c r="AC174" s="80">
        <f t="shared" si="158"/>
        <v>100</v>
      </c>
      <c r="AD174" s="81">
        <f t="shared" si="159"/>
        <v>0</v>
      </c>
      <c r="AE174" s="80">
        <f t="shared" si="160"/>
        <v>0</v>
      </c>
      <c r="AF174" s="81">
        <f t="shared" si="161"/>
        <v>0</v>
      </c>
      <c r="AG174" s="80">
        <f t="shared" si="162"/>
        <v>0</v>
      </c>
      <c r="AH174" s="82">
        <f t="shared" si="163"/>
        <v>0</v>
      </c>
      <c r="AI174" s="82">
        <f t="shared" si="164"/>
        <v>0</v>
      </c>
      <c r="AJ174" s="83">
        <f t="shared" si="165"/>
        <v>0</v>
      </c>
      <c r="AK174" s="83"/>
      <c r="AL174" s="83"/>
      <c r="AM174" s="83"/>
      <c r="AN174" s="83"/>
    </row>
    <row r="175" spans="1:256" ht="15.9" customHeight="1">
      <c r="A175" s="5"/>
      <c r="B175" s="5"/>
      <c r="C175" s="5" t="s">
        <v>112</v>
      </c>
      <c r="D175" s="5"/>
      <c r="E175" s="5"/>
      <c r="F175" s="31"/>
      <c r="G175" s="11">
        <v>1247687</v>
      </c>
      <c r="H175" s="50">
        <v>100</v>
      </c>
      <c r="I175" s="36"/>
      <c r="J175" s="42"/>
      <c r="K175" s="36"/>
      <c r="L175" s="42"/>
      <c r="M175" s="36"/>
      <c r="N175" s="42"/>
      <c r="O175" s="11">
        <v>1247687</v>
      </c>
      <c r="P175" s="50">
        <v>100</v>
      </c>
      <c r="Q175" s="36"/>
      <c r="R175" s="42"/>
      <c r="S175" s="36"/>
      <c r="T175" s="42"/>
      <c r="U175" s="36"/>
      <c r="V175" s="42"/>
      <c r="W175" s="36"/>
      <c r="X175" s="42"/>
      <c r="Y175" s="36"/>
      <c r="Z175" s="42"/>
      <c r="AA175" s="11">
        <v>1247687</v>
      </c>
      <c r="AB175" s="50">
        <v>100</v>
      </c>
      <c r="AC175" s="80">
        <f t="shared" si="158"/>
        <v>100</v>
      </c>
      <c r="AD175" s="81">
        <f t="shared" si="159"/>
        <v>0</v>
      </c>
      <c r="AE175" s="80">
        <f t="shared" si="160"/>
        <v>0</v>
      </c>
      <c r="AF175" s="81">
        <f t="shared" si="161"/>
        <v>0</v>
      </c>
      <c r="AG175" s="80">
        <f t="shared" si="162"/>
        <v>0</v>
      </c>
      <c r="AH175" s="82">
        <f t="shared" si="163"/>
        <v>0</v>
      </c>
      <c r="AI175" s="82">
        <f t="shared" si="164"/>
        <v>0</v>
      </c>
      <c r="AJ175" s="83">
        <f t="shared" si="165"/>
        <v>0</v>
      </c>
      <c r="AK175" s="83"/>
      <c r="AL175" s="83"/>
      <c r="AM175" s="83"/>
      <c r="AN175" s="83"/>
    </row>
    <row r="176" spans="1:256" s="20" customFormat="1" ht="15.9" customHeight="1">
      <c r="A176" s="15"/>
      <c r="B176" s="15"/>
      <c r="C176" s="15"/>
      <c r="D176" s="15" t="s">
        <v>1</v>
      </c>
      <c r="E176" s="167" t="s">
        <v>47</v>
      </c>
      <c r="F176" s="167"/>
      <c r="G176" s="11">
        <v>475221</v>
      </c>
      <c r="H176" s="50">
        <v>100</v>
      </c>
      <c r="I176" s="36"/>
      <c r="J176" s="42"/>
      <c r="K176" s="36"/>
      <c r="L176" s="42"/>
      <c r="M176" s="36"/>
      <c r="N176" s="42"/>
      <c r="O176" s="11">
        <v>475221</v>
      </c>
      <c r="P176" s="50">
        <v>100</v>
      </c>
      <c r="Q176" s="36"/>
      <c r="R176" s="42"/>
      <c r="S176" s="36"/>
      <c r="T176" s="42"/>
      <c r="U176" s="36"/>
      <c r="V176" s="42"/>
      <c r="W176" s="36"/>
      <c r="X176" s="42"/>
      <c r="Y176" s="36"/>
      <c r="Z176" s="42"/>
      <c r="AA176" s="11">
        <v>475221</v>
      </c>
      <c r="AB176" s="50">
        <v>100</v>
      </c>
      <c r="AC176" s="80">
        <f t="shared" si="158"/>
        <v>100</v>
      </c>
      <c r="AD176" s="81">
        <f t="shared" si="159"/>
        <v>0</v>
      </c>
      <c r="AE176" s="80">
        <f t="shared" si="160"/>
        <v>0</v>
      </c>
      <c r="AF176" s="81">
        <f t="shared" si="161"/>
        <v>0</v>
      </c>
      <c r="AG176" s="80">
        <f t="shared" si="162"/>
        <v>0</v>
      </c>
      <c r="AH176" s="82">
        <f t="shared" si="163"/>
        <v>0</v>
      </c>
      <c r="AI176" s="82">
        <f t="shared" si="164"/>
        <v>0</v>
      </c>
      <c r="AJ176" s="83">
        <f t="shared" si="165"/>
        <v>0</v>
      </c>
      <c r="AK176" s="83"/>
      <c r="AL176" s="83"/>
      <c r="AM176" s="83"/>
      <c r="AN176" s="83"/>
    </row>
    <row r="177" spans="1:256" ht="15.9" customHeight="1">
      <c r="A177" s="5"/>
      <c r="B177" s="5"/>
      <c r="C177" s="5"/>
      <c r="D177" s="5" t="s">
        <v>2</v>
      </c>
      <c r="E177" s="145" t="s">
        <v>67</v>
      </c>
      <c r="F177" s="146"/>
      <c r="G177" s="11">
        <v>772466</v>
      </c>
      <c r="H177" s="50">
        <v>100</v>
      </c>
      <c r="I177" s="36"/>
      <c r="J177" s="42"/>
      <c r="K177" s="36"/>
      <c r="L177" s="42"/>
      <c r="M177" s="36"/>
      <c r="N177" s="42"/>
      <c r="O177" s="11">
        <v>772466</v>
      </c>
      <c r="P177" s="50">
        <v>100</v>
      </c>
      <c r="Q177" s="36"/>
      <c r="R177" s="42"/>
      <c r="S177" s="36"/>
      <c r="T177" s="42"/>
      <c r="U177" s="36"/>
      <c r="V177" s="42"/>
      <c r="W177" s="36"/>
      <c r="X177" s="42"/>
      <c r="Y177" s="36"/>
      <c r="Z177" s="42"/>
      <c r="AA177" s="11">
        <v>772466</v>
      </c>
      <c r="AB177" s="50">
        <v>100</v>
      </c>
      <c r="AC177" s="80">
        <f t="shared" si="158"/>
        <v>100</v>
      </c>
      <c r="AD177" s="81">
        <f t="shared" si="159"/>
        <v>0</v>
      </c>
      <c r="AE177" s="80">
        <f t="shared" si="160"/>
        <v>0</v>
      </c>
      <c r="AF177" s="81">
        <f t="shared" si="161"/>
        <v>0</v>
      </c>
      <c r="AG177" s="80">
        <f t="shared" si="162"/>
        <v>0</v>
      </c>
      <c r="AH177" s="82">
        <f t="shared" si="163"/>
        <v>0</v>
      </c>
      <c r="AI177" s="82">
        <f t="shared" si="164"/>
        <v>0</v>
      </c>
      <c r="AJ177" s="83">
        <f t="shared" si="165"/>
        <v>0</v>
      </c>
      <c r="AK177" s="83"/>
      <c r="AL177" s="83"/>
      <c r="AM177" s="83"/>
      <c r="AN177" s="83"/>
    </row>
    <row r="178" spans="1:256" ht="15.9" customHeight="1">
      <c r="A178" s="148" t="s">
        <v>164</v>
      </c>
      <c r="B178" s="148"/>
      <c r="C178" s="148"/>
      <c r="D178" s="148"/>
      <c r="E178" s="148"/>
      <c r="F178" s="148"/>
      <c r="G178" s="38">
        <v>7806885</v>
      </c>
      <c r="H178" s="45">
        <v>98.74</v>
      </c>
      <c r="I178" s="34"/>
      <c r="J178" s="45"/>
      <c r="K178" s="38">
        <v>100000</v>
      </c>
      <c r="L178" s="45">
        <v>1.26</v>
      </c>
      <c r="M178" s="34"/>
      <c r="N178" s="45"/>
      <c r="O178" s="60">
        <v>7906885</v>
      </c>
      <c r="P178" s="48">
        <v>100</v>
      </c>
      <c r="Q178" s="34"/>
      <c r="R178" s="45"/>
      <c r="S178" s="34"/>
      <c r="T178" s="45"/>
      <c r="U178" s="34"/>
      <c r="V178" s="45"/>
      <c r="W178" s="34"/>
      <c r="X178" s="45"/>
      <c r="Y178" s="34"/>
      <c r="Z178" s="45"/>
      <c r="AA178" s="60">
        <v>7906885</v>
      </c>
      <c r="AB178" s="48">
        <v>100</v>
      </c>
      <c r="AC178" s="80">
        <f t="shared" si="158"/>
        <v>100</v>
      </c>
      <c r="AD178" s="81">
        <f t="shared" si="159"/>
        <v>0</v>
      </c>
      <c r="AE178" s="80">
        <f t="shared" si="160"/>
        <v>0</v>
      </c>
      <c r="AF178" s="81">
        <f t="shared" si="161"/>
        <v>0</v>
      </c>
      <c r="AG178" s="80">
        <f t="shared" si="162"/>
        <v>0</v>
      </c>
      <c r="AH178" s="82">
        <f t="shared" si="163"/>
        <v>0</v>
      </c>
      <c r="AI178" s="82">
        <f t="shared" si="164"/>
        <v>0</v>
      </c>
      <c r="AJ178" s="83">
        <f t="shared" si="165"/>
        <v>0</v>
      </c>
      <c r="AK178" s="83"/>
      <c r="AL178" s="83"/>
      <c r="AM178" s="83"/>
      <c r="AN178" s="83"/>
    </row>
    <row r="179" spans="1:256" ht="15.9" customHeight="1">
      <c r="A179" s="5"/>
      <c r="B179" s="5"/>
      <c r="C179" s="5" t="s">
        <v>49</v>
      </c>
      <c r="D179" s="5"/>
      <c r="E179" s="5"/>
      <c r="F179" s="31"/>
      <c r="G179" s="11">
        <v>4400084</v>
      </c>
      <c r="H179" s="42">
        <v>97.78</v>
      </c>
      <c r="I179" s="36"/>
      <c r="J179" s="42"/>
      <c r="K179" s="11">
        <v>100000</v>
      </c>
      <c r="L179" s="42">
        <v>2.2200000000000002</v>
      </c>
      <c r="M179" s="36"/>
      <c r="N179" s="42"/>
      <c r="O179" s="11">
        <v>4500084</v>
      </c>
      <c r="P179" s="50">
        <v>100</v>
      </c>
      <c r="Q179" s="36"/>
      <c r="R179" s="42"/>
      <c r="S179" s="36"/>
      <c r="T179" s="42"/>
      <c r="U179" s="36"/>
      <c r="V179" s="42"/>
      <c r="W179" s="36"/>
      <c r="X179" s="42"/>
      <c r="Y179" s="36"/>
      <c r="Z179" s="42"/>
      <c r="AA179" s="11">
        <v>4500084</v>
      </c>
      <c r="AB179" s="50">
        <v>100</v>
      </c>
      <c r="AC179" s="80">
        <f t="shared" si="158"/>
        <v>100</v>
      </c>
      <c r="AD179" s="81">
        <f t="shared" si="159"/>
        <v>0</v>
      </c>
      <c r="AE179" s="80">
        <f t="shared" si="160"/>
        <v>0</v>
      </c>
      <c r="AF179" s="81">
        <f t="shared" si="161"/>
        <v>0</v>
      </c>
      <c r="AG179" s="80">
        <f t="shared" si="162"/>
        <v>0</v>
      </c>
      <c r="AH179" s="82">
        <f t="shared" si="163"/>
        <v>0</v>
      </c>
      <c r="AI179" s="82">
        <f t="shared" si="164"/>
        <v>0</v>
      </c>
      <c r="AJ179" s="83">
        <f t="shared" si="165"/>
        <v>0</v>
      </c>
      <c r="AK179" s="83"/>
      <c r="AL179" s="83"/>
      <c r="AM179" s="83"/>
      <c r="AN179" s="83"/>
    </row>
    <row r="180" spans="1:256" ht="29.1" customHeight="1">
      <c r="A180" s="5"/>
      <c r="B180" s="5"/>
      <c r="C180" s="5"/>
      <c r="D180" s="15" t="s">
        <v>1</v>
      </c>
      <c r="E180" s="147" t="s">
        <v>121</v>
      </c>
      <c r="F180" s="147"/>
      <c r="G180" s="11">
        <v>1596935</v>
      </c>
      <c r="H180" s="50">
        <v>100</v>
      </c>
      <c r="I180" s="36"/>
      <c r="J180" s="42"/>
      <c r="K180" s="36"/>
      <c r="L180" s="42"/>
      <c r="M180" s="36"/>
      <c r="N180" s="42"/>
      <c r="O180" s="11">
        <v>1596935</v>
      </c>
      <c r="P180" s="50">
        <v>100</v>
      </c>
      <c r="Q180" s="36"/>
      <c r="R180" s="42"/>
      <c r="S180" s="36"/>
      <c r="T180" s="42"/>
      <c r="U180" s="36"/>
      <c r="V180" s="42"/>
      <c r="W180" s="36"/>
      <c r="X180" s="42"/>
      <c r="Y180" s="36"/>
      <c r="Z180" s="42"/>
      <c r="AA180" s="11">
        <v>1596935</v>
      </c>
      <c r="AB180" s="50">
        <v>100</v>
      </c>
      <c r="AC180" s="80">
        <f t="shared" si="158"/>
        <v>100</v>
      </c>
      <c r="AD180" s="81">
        <f t="shared" si="159"/>
        <v>0</v>
      </c>
      <c r="AE180" s="80">
        <f t="shared" si="160"/>
        <v>0</v>
      </c>
      <c r="AF180" s="81">
        <f t="shared" si="161"/>
        <v>0</v>
      </c>
      <c r="AG180" s="80">
        <f t="shared" si="162"/>
        <v>0</v>
      </c>
      <c r="AH180" s="82">
        <f t="shared" si="163"/>
        <v>0</v>
      </c>
      <c r="AI180" s="82">
        <f t="shared" si="164"/>
        <v>0</v>
      </c>
      <c r="AJ180" s="83">
        <f t="shared" si="165"/>
        <v>0</v>
      </c>
      <c r="AK180" s="83"/>
      <c r="AL180" s="83"/>
      <c r="AM180" s="83"/>
      <c r="AN180" s="83"/>
      <c r="DE180" s="87"/>
    </row>
    <row r="181" spans="1:256" ht="57.9" customHeight="1">
      <c r="A181" s="12"/>
      <c r="B181" s="12"/>
      <c r="C181" s="12"/>
      <c r="D181" s="12" t="s">
        <v>2</v>
      </c>
      <c r="E181" s="168" t="s">
        <v>142</v>
      </c>
      <c r="F181" s="169"/>
      <c r="G181" s="56">
        <v>2803149</v>
      </c>
      <c r="H181" s="46">
        <v>96.56</v>
      </c>
      <c r="I181" s="43"/>
      <c r="J181" s="46"/>
      <c r="K181" s="56">
        <v>100000</v>
      </c>
      <c r="L181" s="46">
        <v>3.44</v>
      </c>
      <c r="M181" s="43"/>
      <c r="N181" s="46"/>
      <c r="O181" s="56">
        <v>2903149</v>
      </c>
      <c r="P181" s="51">
        <v>100</v>
      </c>
      <c r="Q181" s="43"/>
      <c r="R181" s="46"/>
      <c r="S181" s="43"/>
      <c r="T181" s="46"/>
      <c r="U181" s="43"/>
      <c r="V181" s="46"/>
      <c r="W181" s="43"/>
      <c r="X181" s="46"/>
      <c r="Y181" s="43"/>
      <c r="Z181" s="46"/>
      <c r="AA181" s="56">
        <v>2903149</v>
      </c>
      <c r="AB181" s="51">
        <v>100</v>
      </c>
      <c r="AC181" s="80">
        <f t="shared" si="158"/>
        <v>100</v>
      </c>
      <c r="AD181" s="81">
        <f t="shared" si="159"/>
        <v>0</v>
      </c>
      <c r="AE181" s="80">
        <f t="shared" si="160"/>
        <v>0</v>
      </c>
      <c r="AF181" s="81">
        <f t="shared" si="161"/>
        <v>0</v>
      </c>
      <c r="AG181" s="80">
        <f t="shared" si="162"/>
        <v>0</v>
      </c>
      <c r="AH181" s="82">
        <f t="shared" si="163"/>
        <v>0</v>
      </c>
      <c r="AI181" s="82">
        <f t="shared" si="164"/>
        <v>0</v>
      </c>
      <c r="AJ181" s="83">
        <f t="shared" si="165"/>
        <v>0</v>
      </c>
      <c r="AK181" s="83"/>
      <c r="AL181" s="83"/>
      <c r="AM181" s="83"/>
      <c r="AN181" s="83"/>
      <c r="DE181" s="87"/>
    </row>
    <row r="182" spans="1:256" ht="7.5" customHeight="1">
      <c r="A182" s="5"/>
      <c r="B182" s="5"/>
      <c r="C182" s="5"/>
      <c r="D182" s="5"/>
      <c r="E182" s="32"/>
      <c r="F182" s="30"/>
      <c r="G182" s="11"/>
      <c r="H182" s="42"/>
      <c r="I182" s="36"/>
      <c r="J182" s="42"/>
      <c r="K182" s="11"/>
      <c r="L182" s="42"/>
      <c r="M182" s="36"/>
      <c r="N182" s="42"/>
      <c r="O182" s="11"/>
      <c r="P182" s="50"/>
      <c r="Q182" s="36"/>
      <c r="R182" s="42"/>
      <c r="S182" s="36"/>
      <c r="T182" s="42"/>
      <c r="U182" s="36"/>
      <c r="V182" s="42"/>
      <c r="W182" s="36"/>
      <c r="X182" s="42"/>
      <c r="Y182" s="36"/>
      <c r="Z182" s="42"/>
      <c r="AA182" s="11"/>
      <c r="AB182" s="50"/>
      <c r="AC182" s="80"/>
      <c r="AD182" s="81"/>
      <c r="AE182" s="80"/>
      <c r="AF182" s="81"/>
      <c r="AG182" s="80"/>
      <c r="AH182" s="82"/>
      <c r="AI182" s="82"/>
      <c r="AJ182" s="83"/>
      <c r="AK182" s="83"/>
      <c r="AL182" s="83"/>
      <c r="AM182" s="83"/>
      <c r="AN182" s="83"/>
      <c r="DE182" s="87"/>
    </row>
    <row r="183" spans="1:256" s="129" customFormat="1" ht="33.9" customHeight="1">
      <c r="A183" s="135"/>
      <c r="B183" s="135"/>
      <c r="C183" s="135"/>
      <c r="D183" s="135"/>
      <c r="E183" s="135"/>
      <c r="F183" s="166" t="s">
        <v>147</v>
      </c>
      <c r="G183" s="166"/>
      <c r="H183" s="166"/>
      <c r="I183" s="166"/>
      <c r="J183" s="166"/>
      <c r="K183" s="166"/>
      <c r="L183" s="166"/>
      <c r="M183" s="166"/>
      <c r="N183" s="166"/>
      <c r="O183" s="166"/>
      <c r="P183" s="166"/>
      <c r="Q183" s="140" t="s">
        <v>168</v>
      </c>
      <c r="R183" s="136"/>
      <c r="S183" s="137"/>
      <c r="T183" s="136"/>
      <c r="U183" s="137"/>
      <c r="V183" s="136"/>
      <c r="W183" s="134"/>
      <c r="X183" s="136"/>
      <c r="Y183" s="137"/>
      <c r="Z183" s="136"/>
      <c r="AA183" s="137"/>
      <c r="AB183" s="136"/>
      <c r="AC183" s="132"/>
      <c r="AD183" s="133"/>
      <c r="AE183" s="133"/>
      <c r="AF183" s="133"/>
      <c r="AG183" s="133"/>
      <c r="AH183" s="138"/>
      <c r="AI183" s="138"/>
      <c r="AJ183" s="138"/>
      <c r="AK183" s="138"/>
      <c r="AL183" s="138"/>
      <c r="AM183" s="138"/>
      <c r="AN183" s="138"/>
      <c r="AO183" s="133"/>
      <c r="AP183" s="133"/>
      <c r="AQ183" s="133"/>
      <c r="AR183" s="133"/>
      <c r="AS183" s="133"/>
    </row>
    <row r="184" spans="1:256" ht="18" customHeight="1">
      <c r="F184" s="61"/>
      <c r="G184" s="62"/>
      <c r="H184" s="63"/>
      <c r="I184" s="62"/>
      <c r="J184" s="63"/>
      <c r="K184" s="62"/>
      <c r="L184" s="63"/>
      <c r="M184" s="62"/>
      <c r="N184" s="63"/>
      <c r="O184" s="62"/>
      <c r="P184" s="63"/>
      <c r="Q184" s="62"/>
      <c r="R184" s="63"/>
      <c r="S184" s="62"/>
      <c r="T184" s="63"/>
      <c r="U184" s="62"/>
      <c r="V184" s="63"/>
      <c r="W184" s="62"/>
      <c r="X184" s="63"/>
      <c r="Y184" s="62"/>
      <c r="Z184" s="64"/>
      <c r="AA184" s="62"/>
      <c r="AB184" s="65" t="s">
        <v>30</v>
      </c>
      <c r="AC184" s="66"/>
      <c r="AD184" s="67"/>
      <c r="AE184" s="68"/>
      <c r="AF184" s="68"/>
      <c r="AG184" s="68"/>
      <c r="AH184" s="93"/>
      <c r="AI184" s="93"/>
      <c r="AJ184" s="93"/>
      <c r="AK184" s="93"/>
      <c r="AL184" s="93"/>
      <c r="AM184" s="93"/>
      <c r="AN184" s="93"/>
      <c r="AO184" s="68"/>
      <c r="AP184" s="68"/>
      <c r="AQ184" s="68"/>
      <c r="AR184" s="68"/>
      <c r="AS184" s="68"/>
      <c r="AT184" s="68"/>
      <c r="AU184" s="69"/>
      <c r="AV184" s="69"/>
      <c r="AW184" s="69"/>
      <c r="AX184" s="69"/>
      <c r="AY184" s="69"/>
      <c r="AZ184" s="69"/>
      <c r="BA184" s="69"/>
      <c r="BB184" s="69"/>
      <c r="BC184" s="69"/>
      <c r="BD184" s="69"/>
      <c r="BE184" s="69"/>
      <c r="BF184" s="69"/>
      <c r="BG184" s="69"/>
      <c r="BH184" s="69"/>
      <c r="BI184" s="69"/>
      <c r="BJ184" s="69"/>
      <c r="BK184" s="69"/>
      <c r="BL184" s="69"/>
      <c r="BM184" s="69"/>
      <c r="BN184" s="69"/>
      <c r="BO184" s="69"/>
      <c r="BP184" s="69"/>
      <c r="BQ184" s="69"/>
      <c r="BR184" s="69"/>
      <c r="BS184" s="69"/>
      <c r="BT184" s="69"/>
      <c r="BU184" s="69"/>
      <c r="BV184" s="69"/>
      <c r="BW184" s="69"/>
      <c r="BX184" s="69"/>
      <c r="BY184" s="69"/>
      <c r="BZ184" s="69"/>
      <c r="CA184" s="69"/>
      <c r="CB184" s="69"/>
      <c r="CC184" s="69"/>
      <c r="CD184" s="69"/>
      <c r="CE184" s="69"/>
      <c r="CF184" s="69"/>
      <c r="CG184" s="69"/>
      <c r="CH184" s="69"/>
      <c r="CI184" s="69"/>
      <c r="CJ184" s="69"/>
      <c r="CK184" s="69"/>
      <c r="CL184" s="69"/>
      <c r="CM184" s="69"/>
      <c r="CN184" s="69"/>
      <c r="CO184" s="69"/>
      <c r="CP184" s="69"/>
      <c r="CQ184" s="69"/>
      <c r="CR184" s="69"/>
      <c r="CS184" s="69"/>
      <c r="CT184" s="69"/>
      <c r="CU184" s="69"/>
      <c r="CV184" s="69"/>
      <c r="CW184" s="69"/>
      <c r="CX184" s="69"/>
      <c r="CY184" s="69"/>
      <c r="CZ184" s="69"/>
      <c r="DA184" s="69"/>
      <c r="DB184" s="69"/>
      <c r="DC184" s="69"/>
      <c r="DD184" s="69"/>
      <c r="DE184" s="69"/>
      <c r="DF184" s="69"/>
      <c r="DG184" s="69"/>
      <c r="DH184" s="69"/>
      <c r="DI184" s="69"/>
      <c r="DJ184" s="69"/>
      <c r="DK184" s="69"/>
      <c r="DL184" s="69"/>
      <c r="DM184" s="69"/>
      <c r="DN184" s="69"/>
      <c r="DO184" s="69"/>
      <c r="DP184" s="69"/>
      <c r="DQ184" s="69"/>
      <c r="DR184" s="69"/>
      <c r="DS184" s="69"/>
      <c r="DT184" s="69"/>
      <c r="DU184" s="69"/>
      <c r="DV184" s="69"/>
      <c r="DW184" s="69"/>
      <c r="DX184" s="69"/>
      <c r="DY184" s="69"/>
      <c r="DZ184" s="69"/>
      <c r="EA184" s="69"/>
      <c r="EB184" s="69"/>
      <c r="EC184" s="69"/>
      <c r="ED184" s="69"/>
      <c r="EE184" s="69"/>
      <c r="EF184" s="69"/>
      <c r="EG184" s="69"/>
      <c r="EH184" s="69"/>
      <c r="EI184" s="69"/>
      <c r="EJ184" s="69"/>
      <c r="EK184" s="69"/>
      <c r="EL184" s="69"/>
      <c r="EM184" s="69"/>
      <c r="EN184" s="69"/>
      <c r="EO184" s="69"/>
      <c r="EP184" s="69"/>
      <c r="EQ184" s="69"/>
      <c r="ER184" s="69"/>
      <c r="ES184" s="69"/>
      <c r="ET184" s="69"/>
      <c r="EU184" s="69"/>
      <c r="EV184" s="69"/>
      <c r="EW184" s="69"/>
      <c r="EX184" s="69"/>
      <c r="EY184" s="69"/>
      <c r="EZ184" s="69"/>
      <c r="FA184" s="69"/>
      <c r="FB184" s="69"/>
      <c r="FC184" s="69"/>
      <c r="FD184" s="69"/>
      <c r="FE184" s="69"/>
      <c r="FF184" s="69"/>
      <c r="FG184" s="69"/>
      <c r="FH184" s="69"/>
      <c r="FI184" s="69"/>
      <c r="FJ184" s="69"/>
      <c r="FK184" s="69"/>
      <c r="FL184" s="69"/>
      <c r="FM184" s="69"/>
      <c r="FN184" s="69"/>
      <c r="FO184" s="69"/>
      <c r="FP184" s="69"/>
      <c r="FQ184" s="69"/>
      <c r="FR184" s="69"/>
      <c r="FS184" s="69"/>
      <c r="FT184" s="69"/>
      <c r="FU184" s="69"/>
      <c r="FV184" s="69"/>
      <c r="FW184" s="69"/>
      <c r="FX184" s="69"/>
      <c r="FY184" s="69"/>
      <c r="FZ184" s="69"/>
      <c r="GA184" s="69"/>
      <c r="GB184" s="69"/>
      <c r="GC184" s="69"/>
      <c r="GD184" s="69"/>
      <c r="GE184" s="69"/>
      <c r="GF184" s="69"/>
      <c r="GG184" s="69"/>
      <c r="GH184" s="69"/>
      <c r="GI184" s="69"/>
      <c r="GJ184" s="69"/>
      <c r="GK184" s="69"/>
      <c r="GL184" s="69"/>
      <c r="GM184" s="69"/>
      <c r="GN184" s="69"/>
      <c r="GO184" s="69"/>
      <c r="GP184" s="69"/>
      <c r="GQ184" s="69"/>
      <c r="GR184" s="69"/>
      <c r="GS184" s="69"/>
      <c r="GT184" s="69"/>
      <c r="GU184" s="69"/>
      <c r="GV184" s="69"/>
      <c r="GW184" s="69"/>
      <c r="GX184" s="69"/>
      <c r="GY184" s="69"/>
      <c r="GZ184" s="69"/>
      <c r="HA184" s="69"/>
      <c r="HB184" s="69"/>
      <c r="HC184" s="69"/>
      <c r="HD184" s="69"/>
      <c r="HE184" s="69"/>
      <c r="HF184" s="69"/>
      <c r="HG184" s="69"/>
      <c r="HH184" s="69"/>
      <c r="HI184" s="69"/>
      <c r="HJ184" s="69"/>
      <c r="HK184" s="69"/>
      <c r="HL184" s="69"/>
      <c r="HM184" s="69"/>
      <c r="HN184" s="69"/>
      <c r="HO184" s="69"/>
      <c r="HP184" s="69"/>
      <c r="HQ184" s="69"/>
      <c r="HR184" s="69"/>
      <c r="HS184" s="69"/>
      <c r="HT184" s="69"/>
      <c r="HU184" s="69"/>
      <c r="HV184" s="69"/>
      <c r="HW184" s="69"/>
      <c r="HX184" s="69"/>
      <c r="HY184" s="69"/>
      <c r="HZ184" s="69"/>
      <c r="IA184" s="69"/>
      <c r="IB184" s="69"/>
      <c r="IC184" s="69"/>
      <c r="ID184" s="69"/>
      <c r="IE184" s="69"/>
      <c r="IF184" s="69"/>
      <c r="IG184" s="69"/>
      <c r="IH184" s="69"/>
      <c r="II184" s="69"/>
      <c r="IJ184" s="69"/>
      <c r="IK184" s="69"/>
      <c r="IL184" s="69"/>
      <c r="IM184" s="69"/>
      <c r="IN184" s="69"/>
      <c r="IO184" s="69"/>
      <c r="IP184" s="69"/>
      <c r="IQ184" s="69"/>
      <c r="IR184" s="69"/>
      <c r="IS184" s="69"/>
      <c r="IT184" s="69"/>
      <c r="IU184" s="69"/>
      <c r="IV184" s="69"/>
    </row>
    <row r="185" spans="1:256" s="2" customFormat="1" ht="18" customHeight="1">
      <c r="A185" s="153" t="s">
        <v>31</v>
      </c>
      <c r="B185" s="153"/>
      <c r="C185" s="153"/>
      <c r="D185" s="153"/>
      <c r="E185" s="153"/>
      <c r="F185" s="154"/>
      <c r="G185" s="159" t="s">
        <v>32</v>
      </c>
      <c r="H185" s="160"/>
      <c r="I185" s="160"/>
      <c r="J185" s="160"/>
      <c r="K185" s="160"/>
      <c r="L185" s="160"/>
      <c r="M185" s="160"/>
      <c r="N185" s="160"/>
      <c r="O185" s="160"/>
      <c r="P185" s="161"/>
      <c r="Q185" s="149" t="s">
        <v>33</v>
      </c>
      <c r="R185" s="165"/>
      <c r="S185" s="165"/>
      <c r="T185" s="165"/>
      <c r="U185" s="165"/>
      <c r="V185" s="165"/>
      <c r="W185" s="165"/>
      <c r="X185" s="165"/>
      <c r="Y185" s="165"/>
      <c r="Z185" s="150"/>
      <c r="AA185" s="159" t="s">
        <v>34</v>
      </c>
      <c r="AB185" s="160"/>
      <c r="AC185" s="70"/>
      <c r="AD185" s="71"/>
      <c r="AE185" s="72"/>
      <c r="AF185" s="72"/>
      <c r="AG185" s="72"/>
      <c r="AH185" s="72"/>
      <c r="AI185" s="72"/>
      <c r="AJ185" s="72"/>
      <c r="AK185" s="72"/>
      <c r="AL185" s="72"/>
      <c r="AM185" s="72"/>
      <c r="AN185" s="72"/>
      <c r="AO185" s="72"/>
      <c r="AP185" s="72"/>
      <c r="AQ185" s="72"/>
      <c r="AR185" s="72"/>
      <c r="AS185" s="72"/>
      <c r="AT185" s="72"/>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c r="CD185" s="16"/>
      <c r="CE185" s="16"/>
      <c r="CF185" s="16"/>
      <c r="CG185" s="16"/>
      <c r="CH185" s="16"/>
      <c r="CI185" s="16"/>
      <c r="CJ185" s="16"/>
      <c r="CK185" s="16"/>
      <c r="CL185" s="16"/>
      <c r="CM185" s="16"/>
      <c r="CN185" s="16"/>
      <c r="CO185" s="16"/>
      <c r="CP185" s="16"/>
      <c r="CQ185" s="16"/>
      <c r="CR185" s="16"/>
      <c r="CS185" s="16"/>
      <c r="CT185" s="16"/>
      <c r="CU185" s="16"/>
      <c r="CV185" s="16"/>
      <c r="CW185" s="16"/>
      <c r="CX185" s="16"/>
      <c r="CY185" s="16"/>
      <c r="CZ185" s="16"/>
      <c r="DA185" s="16"/>
      <c r="DB185" s="16"/>
      <c r="DC185" s="16"/>
      <c r="DD185" s="16"/>
      <c r="DE185" s="16"/>
      <c r="DF185" s="16"/>
      <c r="DG185" s="16"/>
      <c r="DH185" s="16"/>
      <c r="DI185" s="16"/>
      <c r="DJ185" s="16"/>
      <c r="DK185" s="16"/>
      <c r="DL185" s="16"/>
      <c r="DM185" s="16"/>
      <c r="DN185" s="16"/>
      <c r="DO185" s="16"/>
      <c r="DP185" s="16"/>
      <c r="DQ185" s="16"/>
      <c r="DR185" s="16"/>
      <c r="DS185" s="16"/>
      <c r="DT185" s="16"/>
      <c r="DU185" s="16"/>
      <c r="DV185" s="16"/>
      <c r="DW185" s="16"/>
      <c r="DX185" s="16"/>
      <c r="DY185" s="16"/>
      <c r="DZ185" s="16"/>
      <c r="EA185" s="16"/>
      <c r="EB185" s="16"/>
      <c r="EC185" s="16"/>
      <c r="ED185" s="16"/>
      <c r="EE185" s="16"/>
      <c r="EF185" s="16"/>
      <c r="EG185" s="16"/>
      <c r="EH185" s="16"/>
      <c r="EI185" s="16"/>
      <c r="EJ185" s="16"/>
      <c r="EK185" s="16"/>
      <c r="EL185" s="16"/>
      <c r="EM185" s="16"/>
      <c r="EN185" s="16"/>
      <c r="EO185" s="16"/>
      <c r="EP185" s="16"/>
      <c r="EQ185" s="16"/>
      <c r="ER185" s="16"/>
      <c r="ES185" s="16"/>
      <c r="ET185" s="16"/>
      <c r="EU185" s="16"/>
      <c r="EV185" s="16"/>
      <c r="EW185" s="16"/>
      <c r="EX185" s="16"/>
      <c r="EY185" s="16"/>
      <c r="EZ185" s="16"/>
      <c r="FA185" s="16"/>
      <c r="FB185" s="16"/>
      <c r="FC185" s="16"/>
      <c r="FD185" s="16"/>
      <c r="FE185" s="16"/>
      <c r="FF185" s="16"/>
      <c r="FG185" s="16"/>
      <c r="FH185" s="16"/>
      <c r="FI185" s="16"/>
      <c r="FJ185" s="16"/>
      <c r="FK185" s="16"/>
      <c r="FL185" s="16"/>
      <c r="FM185" s="16"/>
      <c r="FN185" s="16"/>
      <c r="FO185" s="16"/>
      <c r="FP185" s="16"/>
      <c r="FQ185" s="16"/>
      <c r="FR185" s="16"/>
      <c r="FS185" s="16"/>
      <c r="FT185" s="16"/>
      <c r="FU185" s="16"/>
      <c r="FV185" s="16"/>
      <c r="FW185" s="16"/>
      <c r="FX185" s="16"/>
      <c r="FY185" s="16"/>
      <c r="FZ185" s="16"/>
      <c r="GA185" s="16"/>
      <c r="GB185" s="16"/>
      <c r="GC185" s="16"/>
      <c r="GD185" s="16"/>
      <c r="GE185" s="16"/>
      <c r="GF185" s="16"/>
      <c r="GG185" s="16"/>
      <c r="GH185" s="16"/>
      <c r="GI185" s="16"/>
      <c r="GJ185" s="16"/>
      <c r="GK185" s="16"/>
      <c r="GL185" s="16"/>
      <c r="GM185" s="16"/>
      <c r="GN185" s="16"/>
      <c r="GO185" s="16"/>
      <c r="GP185" s="16"/>
      <c r="GQ185" s="16"/>
      <c r="GR185" s="16"/>
      <c r="GS185" s="16"/>
      <c r="GT185" s="16"/>
      <c r="GU185" s="16"/>
      <c r="GV185" s="16"/>
      <c r="GW185" s="16"/>
      <c r="GX185" s="16"/>
      <c r="GY185" s="16"/>
      <c r="GZ185" s="16"/>
      <c r="HA185" s="16"/>
      <c r="HB185" s="16"/>
      <c r="HC185" s="16"/>
      <c r="HD185" s="16"/>
      <c r="HE185" s="16"/>
      <c r="HF185" s="16"/>
      <c r="HG185" s="16"/>
      <c r="HH185" s="16"/>
      <c r="HI185" s="16"/>
      <c r="HJ185" s="16"/>
      <c r="HK185" s="16"/>
      <c r="HL185" s="16"/>
      <c r="HM185" s="16"/>
      <c r="HN185" s="16"/>
      <c r="HO185" s="16"/>
      <c r="HP185" s="16"/>
      <c r="HQ185" s="16"/>
      <c r="HR185" s="16"/>
      <c r="HS185" s="16"/>
      <c r="HT185" s="16"/>
      <c r="HU185" s="16"/>
      <c r="HV185" s="16"/>
      <c r="HW185" s="16"/>
      <c r="HX185" s="16"/>
      <c r="HY185" s="16"/>
      <c r="HZ185" s="16"/>
      <c r="IA185" s="16"/>
      <c r="IB185" s="16"/>
      <c r="IC185" s="16"/>
      <c r="ID185" s="16"/>
      <c r="IE185" s="16"/>
      <c r="IF185" s="16"/>
      <c r="IG185" s="16"/>
      <c r="IH185" s="16"/>
      <c r="II185" s="16"/>
      <c r="IJ185" s="16"/>
      <c r="IK185" s="16"/>
      <c r="IL185" s="16"/>
      <c r="IM185" s="16"/>
      <c r="IN185" s="16"/>
      <c r="IO185" s="16"/>
      <c r="IP185" s="16"/>
      <c r="IQ185" s="16"/>
      <c r="IR185" s="16"/>
      <c r="IS185" s="16"/>
      <c r="IT185" s="16"/>
      <c r="IU185" s="16"/>
      <c r="IV185" s="16"/>
    </row>
    <row r="186" spans="1:256" s="2" customFormat="1" ht="18" customHeight="1">
      <c r="A186" s="155"/>
      <c r="B186" s="155"/>
      <c r="C186" s="155"/>
      <c r="D186" s="155"/>
      <c r="E186" s="155"/>
      <c r="F186" s="156"/>
      <c r="G186" s="162"/>
      <c r="H186" s="163"/>
      <c r="I186" s="163"/>
      <c r="J186" s="163"/>
      <c r="K186" s="163"/>
      <c r="L186" s="163"/>
      <c r="M186" s="163"/>
      <c r="N186" s="163"/>
      <c r="O186" s="163"/>
      <c r="P186" s="164"/>
      <c r="Q186" s="149" t="s">
        <v>35</v>
      </c>
      <c r="R186" s="165"/>
      <c r="S186" s="165"/>
      <c r="T186" s="165"/>
      <c r="U186" s="165"/>
      <c r="V186" s="150"/>
      <c r="W186" s="159" t="s">
        <v>36</v>
      </c>
      <c r="X186" s="161"/>
      <c r="Y186" s="159" t="s">
        <v>37</v>
      </c>
      <c r="Z186" s="161"/>
      <c r="AA186" s="162"/>
      <c r="AB186" s="163"/>
      <c r="AC186" s="70"/>
      <c r="AD186" s="71"/>
      <c r="AE186" s="72"/>
      <c r="AF186" s="72"/>
      <c r="AG186" s="72"/>
      <c r="AH186" s="72"/>
      <c r="AI186" s="72"/>
      <c r="AJ186" s="72"/>
      <c r="AK186" s="72"/>
      <c r="AL186" s="72"/>
      <c r="AM186" s="72"/>
      <c r="AN186" s="72"/>
      <c r="AO186" s="72"/>
      <c r="AP186" s="72"/>
      <c r="AQ186" s="72"/>
      <c r="AR186" s="72"/>
      <c r="AS186" s="72"/>
      <c r="AT186" s="72"/>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6"/>
      <c r="EV186" s="16"/>
      <c r="EW186" s="16"/>
      <c r="EX186" s="16"/>
      <c r="EY186" s="16"/>
      <c r="EZ186" s="16"/>
      <c r="FA186" s="16"/>
      <c r="FB186" s="16"/>
      <c r="FC186" s="16"/>
      <c r="FD186" s="16"/>
      <c r="FE186" s="16"/>
      <c r="FF186" s="16"/>
      <c r="FG186" s="16"/>
      <c r="FH186" s="16"/>
      <c r="FI186" s="16"/>
      <c r="FJ186" s="16"/>
      <c r="FK186" s="16"/>
      <c r="FL186" s="16"/>
      <c r="FM186" s="16"/>
      <c r="FN186" s="16"/>
      <c r="FO186" s="16"/>
      <c r="FP186" s="16"/>
      <c r="FQ186" s="16"/>
      <c r="FR186" s="16"/>
      <c r="FS186" s="16"/>
      <c r="FT186" s="16"/>
      <c r="FU186" s="16"/>
      <c r="FV186" s="16"/>
      <c r="FW186" s="16"/>
      <c r="FX186" s="16"/>
      <c r="FY186" s="16"/>
      <c r="FZ186" s="16"/>
      <c r="GA186" s="16"/>
      <c r="GB186" s="16"/>
      <c r="GC186" s="16"/>
      <c r="GD186" s="16"/>
      <c r="GE186" s="16"/>
      <c r="GF186" s="16"/>
      <c r="GG186" s="16"/>
      <c r="GH186" s="16"/>
      <c r="GI186" s="16"/>
      <c r="GJ186" s="16"/>
      <c r="GK186" s="16"/>
      <c r="GL186" s="16"/>
      <c r="GM186" s="16"/>
      <c r="GN186" s="16"/>
      <c r="GO186" s="16"/>
      <c r="GP186" s="16"/>
      <c r="GQ186" s="16"/>
      <c r="GR186" s="16"/>
      <c r="GS186" s="16"/>
      <c r="GT186" s="16"/>
      <c r="GU186" s="16"/>
      <c r="GV186" s="16"/>
      <c r="GW186" s="16"/>
      <c r="GX186" s="16"/>
      <c r="GY186" s="16"/>
      <c r="GZ186" s="16"/>
      <c r="HA186" s="16"/>
      <c r="HB186" s="16"/>
      <c r="HC186" s="16"/>
      <c r="HD186" s="16"/>
      <c r="HE186" s="16"/>
      <c r="HF186" s="16"/>
      <c r="HG186" s="16"/>
      <c r="HH186" s="16"/>
      <c r="HI186" s="16"/>
      <c r="HJ186" s="16"/>
      <c r="HK186" s="16"/>
      <c r="HL186" s="16"/>
      <c r="HM186" s="16"/>
      <c r="HN186" s="16"/>
      <c r="HO186" s="16"/>
      <c r="HP186" s="16"/>
      <c r="HQ186" s="16"/>
      <c r="HR186" s="16"/>
      <c r="HS186" s="16"/>
      <c r="HT186" s="16"/>
      <c r="HU186" s="16"/>
      <c r="HV186" s="16"/>
      <c r="HW186" s="16"/>
      <c r="HX186" s="16"/>
      <c r="HY186" s="16"/>
      <c r="HZ186" s="16"/>
      <c r="IA186" s="16"/>
      <c r="IB186" s="16"/>
      <c r="IC186" s="16"/>
      <c r="ID186" s="16"/>
      <c r="IE186" s="16"/>
      <c r="IF186" s="16"/>
      <c r="IG186" s="16"/>
      <c r="IH186" s="16"/>
      <c r="II186" s="16"/>
      <c r="IJ186" s="16"/>
      <c r="IK186" s="16"/>
      <c r="IL186" s="16"/>
      <c r="IM186" s="16"/>
      <c r="IN186" s="16"/>
      <c r="IO186" s="16"/>
      <c r="IP186" s="16"/>
      <c r="IQ186" s="16"/>
      <c r="IR186" s="16"/>
      <c r="IS186" s="16"/>
      <c r="IT186" s="16"/>
      <c r="IU186" s="16"/>
      <c r="IV186" s="16"/>
    </row>
    <row r="187" spans="1:256" s="2" customFormat="1" ht="18" customHeight="1">
      <c r="A187" s="155"/>
      <c r="B187" s="155"/>
      <c r="C187" s="155"/>
      <c r="D187" s="155"/>
      <c r="E187" s="155"/>
      <c r="F187" s="156"/>
      <c r="G187" s="149" t="s">
        <v>38</v>
      </c>
      <c r="H187" s="150"/>
      <c r="I187" s="149" t="s">
        <v>39</v>
      </c>
      <c r="J187" s="150"/>
      <c r="K187" s="149" t="s">
        <v>40</v>
      </c>
      <c r="L187" s="150"/>
      <c r="M187" s="149" t="s">
        <v>41</v>
      </c>
      <c r="N187" s="150"/>
      <c r="O187" s="149" t="s">
        <v>37</v>
      </c>
      <c r="P187" s="150"/>
      <c r="Q187" s="149" t="s">
        <v>42</v>
      </c>
      <c r="R187" s="150"/>
      <c r="S187" s="149" t="s">
        <v>43</v>
      </c>
      <c r="T187" s="150"/>
      <c r="U187" s="149" t="s">
        <v>41</v>
      </c>
      <c r="V187" s="150"/>
      <c r="W187" s="162"/>
      <c r="X187" s="164"/>
      <c r="Y187" s="162"/>
      <c r="Z187" s="164"/>
      <c r="AA187" s="151" t="s">
        <v>44</v>
      </c>
      <c r="AB187" s="143" t="s">
        <v>0</v>
      </c>
      <c r="AC187" s="70"/>
      <c r="AD187" s="71"/>
      <c r="AE187" s="1"/>
      <c r="AF187" s="1"/>
      <c r="AG187" s="1"/>
      <c r="AH187" s="1"/>
      <c r="AI187" s="1"/>
      <c r="AJ187" s="1"/>
      <c r="AK187" s="1"/>
      <c r="AL187" s="1"/>
      <c r="AM187" s="1"/>
      <c r="AN187" s="1"/>
      <c r="AO187" s="1"/>
      <c r="AP187" s="1"/>
      <c r="AQ187" s="1"/>
      <c r="AR187" s="1"/>
      <c r="AS187" s="1"/>
      <c r="AT187" s="1"/>
    </row>
    <row r="188" spans="1:256" s="75" customFormat="1" ht="18" customHeight="1">
      <c r="A188" s="157"/>
      <c r="B188" s="157"/>
      <c r="C188" s="157"/>
      <c r="D188" s="157"/>
      <c r="E188" s="157"/>
      <c r="F188" s="158"/>
      <c r="G188" s="73" t="s">
        <v>45</v>
      </c>
      <c r="H188" s="74" t="s">
        <v>0</v>
      </c>
      <c r="I188" s="73" t="s">
        <v>45</v>
      </c>
      <c r="J188" s="74" t="s">
        <v>0</v>
      </c>
      <c r="K188" s="73" t="s">
        <v>45</v>
      </c>
      <c r="L188" s="74" t="s">
        <v>0</v>
      </c>
      <c r="M188" s="73" t="s">
        <v>45</v>
      </c>
      <c r="N188" s="74" t="s">
        <v>0</v>
      </c>
      <c r="O188" s="73" t="s">
        <v>45</v>
      </c>
      <c r="P188" s="74" t="s">
        <v>0</v>
      </c>
      <c r="Q188" s="73" t="s">
        <v>45</v>
      </c>
      <c r="R188" s="74" t="s">
        <v>0</v>
      </c>
      <c r="S188" s="73" t="s">
        <v>45</v>
      </c>
      <c r="T188" s="74" t="s">
        <v>0</v>
      </c>
      <c r="U188" s="73" t="s">
        <v>45</v>
      </c>
      <c r="V188" s="74" t="s">
        <v>0</v>
      </c>
      <c r="W188" s="73" t="s">
        <v>45</v>
      </c>
      <c r="X188" s="74" t="s">
        <v>0</v>
      </c>
      <c r="Y188" s="73" t="s">
        <v>45</v>
      </c>
      <c r="Z188" s="74" t="s">
        <v>0</v>
      </c>
      <c r="AA188" s="152"/>
      <c r="AB188" s="144"/>
      <c r="AD188" s="76" t="s">
        <v>59</v>
      </c>
      <c r="AE188" s="72"/>
      <c r="AF188" s="76" t="s">
        <v>59</v>
      </c>
      <c r="AG188" s="76" t="s">
        <v>60</v>
      </c>
      <c r="AH188" s="72"/>
      <c r="AI188" s="72"/>
      <c r="AJ188" s="72"/>
      <c r="AK188" s="72"/>
      <c r="AL188" s="72"/>
      <c r="AM188" s="72"/>
      <c r="AN188" s="72"/>
      <c r="AO188" s="72"/>
      <c r="AP188" s="72"/>
      <c r="AQ188" s="72"/>
      <c r="AR188" s="72"/>
      <c r="AS188" s="72"/>
      <c r="AT188" s="72"/>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c r="CD188" s="16"/>
      <c r="CE188" s="16"/>
      <c r="CF188" s="16"/>
      <c r="CG188" s="16"/>
      <c r="CH188" s="16"/>
      <c r="CI188" s="16"/>
      <c r="CJ188" s="16"/>
      <c r="CK188" s="16"/>
      <c r="CL188" s="16"/>
      <c r="CM188" s="16"/>
      <c r="CN188" s="16"/>
      <c r="CO188" s="16"/>
      <c r="CP188" s="16"/>
      <c r="CQ188" s="16"/>
      <c r="CR188" s="16"/>
      <c r="CS188" s="16"/>
      <c r="CT188" s="16"/>
      <c r="CU188" s="16"/>
      <c r="CV188" s="16"/>
      <c r="CW188" s="16"/>
      <c r="CX188" s="16"/>
      <c r="CY188" s="16"/>
      <c r="CZ188" s="16"/>
      <c r="DA188" s="16"/>
      <c r="DB188" s="16"/>
      <c r="DC188" s="16"/>
      <c r="DD188" s="16"/>
      <c r="DE188" s="16"/>
      <c r="DF188" s="16"/>
      <c r="DG188" s="16"/>
      <c r="DH188" s="16"/>
      <c r="DI188" s="16"/>
      <c r="DJ188" s="16"/>
      <c r="DK188" s="16"/>
      <c r="DL188" s="16"/>
      <c r="DM188" s="16"/>
      <c r="DN188" s="16"/>
      <c r="DO188" s="16"/>
      <c r="DP188" s="16"/>
      <c r="DQ188" s="16"/>
      <c r="DR188" s="16"/>
      <c r="DS188" s="16"/>
      <c r="DT188" s="16"/>
      <c r="DU188" s="16"/>
      <c r="DV188" s="16"/>
      <c r="DW188" s="16"/>
      <c r="DX188" s="16"/>
      <c r="DY188" s="16"/>
      <c r="DZ188" s="16"/>
      <c r="EA188" s="16"/>
      <c r="EB188" s="16"/>
      <c r="EC188" s="16"/>
      <c r="ED188" s="16"/>
      <c r="EE188" s="16"/>
      <c r="EF188" s="16"/>
      <c r="EG188" s="16"/>
      <c r="EH188" s="16"/>
      <c r="EI188" s="16"/>
      <c r="EJ188" s="16"/>
      <c r="EK188" s="16"/>
      <c r="EL188" s="16"/>
      <c r="EM188" s="16"/>
      <c r="EN188" s="16"/>
      <c r="EO188" s="16"/>
      <c r="EP188" s="16"/>
      <c r="EQ188" s="16"/>
      <c r="ER188" s="16"/>
      <c r="ES188" s="16"/>
      <c r="ET188" s="16"/>
      <c r="EU188" s="16"/>
      <c r="EV188" s="16"/>
      <c r="EW188" s="16"/>
      <c r="EX188" s="16"/>
      <c r="EY188" s="16"/>
      <c r="EZ188" s="16"/>
      <c r="FA188" s="16"/>
      <c r="FB188" s="16"/>
      <c r="FC188" s="16"/>
      <c r="FD188" s="16"/>
      <c r="FE188" s="16"/>
      <c r="FF188" s="16"/>
      <c r="FG188" s="16"/>
      <c r="FH188" s="16"/>
      <c r="FI188" s="16"/>
      <c r="FJ188" s="16"/>
      <c r="FK188" s="16"/>
      <c r="FL188" s="16"/>
      <c r="FM188" s="16"/>
      <c r="FN188" s="16"/>
      <c r="FO188" s="16"/>
      <c r="FP188" s="16"/>
      <c r="FQ188" s="16"/>
      <c r="FR188" s="16"/>
      <c r="FS188" s="16"/>
      <c r="FT188" s="16"/>
      <c r="FU188" s="16"/>
      <c r="FV188" s="16"/>
      <c r="FW188" s="16"/>
      <c r="FX188" s="16"/>
      <c r="FY188" s="16"/>
      <c r="FZ188" s="16"/>
      <c r="GA188" s="16"/>
      <c r="GB188" s="16"/>
      <c r="GC188" s="16"/>
      <c r="GD188" s="16"/>
      <c r="GE188" s="16"/>
      <c r="GF188" s="16"/>
      <c r="GG188" s="16"/>
      <c r="GH188" s="16"/>
      <c r="GI188" s="16"/>
      <c r="GJ188" s="16"/>
      <c r="GK188" s="16"/>
      <c r="GL188" s="16"/>
      <c r="GM188" s="16"/>
      <c r="GN188" s="16"/>
      <c r="GO188" s="16"/>
      <c r="GP188" s="16"/>
      <c r="GQ188" s="16"/>
      <c r="GR188" s="16"/>
      <c r="GS188" s="16"/>
      <c r="GT188" s="16"/>
      <c r="GU188" s="16"/>
      <c r="GV188" s="16"/>
      <c r="GW188" s="16"/>
      <c r="GX188" s="16"/>
      <c r="GY188" s="16"/>
      <c r="GZ188" s="16"/>
      <c r="HA188" s="16"/>
      <c r="HB188" s="16"/>
      <c r="HC188" s="16"/>
      <c r="HD188" s="16"/>
      <c r="HE188" s="16"/>
      <c r="HF188" s="16"/>
      <c r="HG188" s="16"/>
      <c r="HH188" s="16"/>
      <c r="HI188" s="16"/>
      <c r="HJ188" s="16"/>
      <c r="HK188" s="16"/>
      <c r="HL188" s="16"/>
      <c r="HM188" s="16"/>
      <c r="HN188" s="16"/>
      <c r="HO188" s="16"/>
      <c r="HP188" s="16"/>
      <c r="HQ188" s="16"/>
      <c r="HR188" s="16"/>
      <c r="HS188" s="16"/>
      <c r="HT188" s="16"/>
      <c r="HU188" s="16"/>
      <c r="HV188" s="16"/>
      <c r="HW188" s="16"/>
      <c r="HX188" s="16"/>
      <c r="HY188" s="16"/>
      <c r="HZ188" s="16"/>
      <c r="IA188" s="16"/>
      <c r="IB188" s="16"/>
      <c r="IC188" s="16"/>
      <c r="ID188" s="16"/>
      <c r="IE188" s="16"/>
      <c r="IF188" s="16"/>
      <c r="IG188" s="16"/>
      <c r="IH188" s="16"/>
      <c r="II188" s="16"/>
      <c r="IJ188" s="16"/>
      <c r="IK188" s="16"/>
      <c r="IL188" s="16"/>
      <c r="IM188" s="16"/>
      <c r="IN188" s="16"/>
      <c r="IO188" s="16"/>
      <c r="IP188" s="16"/>
      <c r="IQ188" s="16"/>
      <c r="IR188" s="16"/>
      <c r="IS188" s="16"/>
      <c r="IT188" s="16"/>
      <c r="IU188" s="16"/>
      <c r="IV188" s="16"/>
    </row>
    <row r="189" spans="1:256" s="75" customFormat="1" ht="9" customHeight="1">
      <c r="A189" s="113"/>
      <c r="B189" s="113"/>
      <c r="C189" s="113"/>
      <c r="D189" s="113"/>
      <c r="E189" s="113"/>
      <c r="F189" s="113"/>
      <c r="G189" s="79"/>
      <c r="H189" s="78"/>
      <c r="I189" s="79"/>
      <c r="J189" s="78"/>
      <c r="K189" s="79"/>
      <c r="L189" s="78"/>
      <c r="M189" s="79"/>
      <c r="N189" s="78"/>
      <c r="O189" s="79"/>
      <c r="P189" s="78"/>
      <c r="Q189" s="79"/>
      <c r="R189" s="78"/>
      <c r="S189" s="79"/>
      <c r="T189" s="78"/>
      <c r="U189" s="79"/>
      <c r="V189" s="78"/>
      <c r="W189" s="79"/>
      <c r="X189" s="78"/>
      <c r="Y189" s="79"/>
      <c r="Z189" s="78"/>
      <c r="AA189" s="79"/>
      <c r="AB189" s="78"/>
      <c r="AD189" s="76"/>
      <c r="AE189" s="72"/>
      <c r="AF189" s="76"/>
      <c r="AG189" s="76"/>
      <c r="AH189" s="72"/>
      <c r="AI189" s="72"/>
      <c r="AJ189" s="72"/>
      <c r="AK189" s="72"/>
      <c r="AL189" s="72"/>
      <c r="AM189" s="72"/>
      <c r="AN189" s="72"/>
      <c r="AO189" s="72"/>
      <c r="AP189" s="72"/>
      <c r="AQ189" s="72"/>
      <c r="AR189" s="72"/>
      <c r="AS189" s="72"/>
      <c r="AT189" s="72"/>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c r="CD189" s="16"/>
      <c r="CE189" s="16"/>
      <c r="CF189" s="16"/>
      <c r="CG189" s="16"/>
      <c r="CH189" s="16"/>
      <c r="CI189" s="16"/>
      <c r="CJ189" s="16"/>
      <c r="CK189" s="16"/>
      <c r="CL189" s="16"/>
      <c r="CM189" s="16"/>
      <c r="CN189" s="16"/>
      <c r="CO189" s="16"/>
      <c r="CP189" s="16"/>
      <c r="CQ189" s="16"/>
      <c r="CR189" s="16"/>
      <c r="CS189" s="16"/>
      <c r="CT189" s="16"/>
      <c r="CU189" s="16"/>
      <c r="CV189" s="16"/>
      <c r="CW189" s="16"/>
      <c r="CX189" s="16"/>
      <c r="CY189" s="16"/>
      <c r="CZ189" s="16"/>
      <c r="DA189" s="16"/>
      <c r="DB189" s="16"/>
      <c r="DC189" s="16"/>
      <c r="DD189" s="16"/>
      <c r="DE189" s="16"/>
      <c r="DF189" s="16"/>
      <c r="DG189" s="16"/>
      <c r="DH189" s="16"/>
      <c r="DI189" s="16"/>
      <c r="DJ189" s="16"/>
      <c r="DK189" s="16"/>
      <c r="DL189" s="16"/>
      <c r="DM189" s="16"/>
      <c r="DN189" s="16"/>
      <c r="DO189" s="16"/>
      <c r="DP189" s="16"/>
      <c r="DQ189" s="16"/>
      <c r="DR189" s="16"/>
      <c r="DS189" s="16"/>
      <c r="DT189" s="16"/>
      <c r="DU189" s="16"/>
      <c r="DV189" s="16"/>
      <c r="DW189" s="16"/>
      <c r="DX189" s="16"/>
      <c r="DY189" s="16"/>
      <c r="DZ189" s="16"/>
      <c r="EA189" s="16"/>
      <c r="EB189" s="16"/>
      <c r="EC189" s="16"/>
      <c r="ED189" s="16"/>
      <c r="EE189" s="16"/>
      <c r="EF189" s="16"/>
      <c r="EG189" s="16"/>
      <c r="EH189" s="16"/>
      <c r="EI189" s="16"/>
      <c r="EJ189" s="16"/>
      <c r="EK189" s="16"/>
      <c r="EL189" s="16"/>
      <c r="EM189" s="16"/>
      <c r="EN189" s="16"/>
      <c r="EO189" s="16"/>
      <c r="EP189" s="16"/>
      <c r="EQ189" s="16"/>
      <c r="ER189" s="16"/>
      <c r="ES189" s="16"/>
      <c r="ET189" s="16"/>
      <c r="EU189" s="16"/>
      <c r="EV189" s="16"/>
      <c r="EW189" s="16"/>
      <c r="EX189" s="16"/>
      <c r="EY189" s="16"/>
      <c r="EZ189" s="16"/>
      <c r="FA189" s="16"/>
      <c r="FB189" s="16"/>
      <c r="FC189" s="16"/>
      <c r="FD189" s="16"/>
      <c r="FE189" s="16"/>
      <c r="FF189" s="16"/>
      <c r="FG189" s="16"/>
      <c r="FH189" s="16"/>
      <c r="FI189" s="16"/>
      <c r="FJ189" s="16"/>
      <c r="FK189" s="16"/>
      <c r="FL189" s="16"/>
      <c r="FM189" s="16"/>
      <c r="FN189" s="16"/>
      <c r="FO189" s="16"/>
      <c r="FP189" s="16"/>
      <c r="FQ189" s="16"/>
      <c r="FR189" s="16"/>
      <c r="FS189" s="16"/>
      <c r="FT189" s="16"/>
      <c r="FU189" s="16"/>
      <c r="FV189" s="16"/>
      <c r="FW189" s="16"/>
      <c r="FX189" s="16"/>
      <c r="FY189" s="16"/>
      <c r="FZ189" s="16"/>
      <c r="GA189" s="16"/>
      <c r="GB189" s="16"/>
      <c r="GC189" s="16"/>
      <c r="GD189" s="16"/>
      <c r="GE189" s="16"/>
      <c r="GF189" s="16"/>
      <c r="GG189" s="16"/>
      <c r="GH189" s="16"/>
      <c r="GI189" s="16"/>
      <c r="GJ189" s="16"/>
      <c r="GK189" s="16"/>
      <c r="GL189" s="16"/>
      <c r="GM189" s="16"/>
      <c r="GN189" s="16"/>
      <c r="GO189" s="16"/>
      <c r="GP189" s="16"/>
      <c r="GQ189" s="16"/>
      <c r="GR189" s="16"/>
      <c r="GS189" s="16"/>
      <c r="GT189" s="16"/>
      <c r="GU189" s="16"/>
      <c r="GV189" s="16"/>
      <c r="GW189" s="16"/>
      <c r="GX189" s="16"/>
      <c r="GY189" s="16"/>
      <c r="GZ189" s="16"/>
      <c r="HA189" s="16"/>
      <c r="HB189" s="16"/>
      <c r="HC189" s="16"/>
      <c r="HD189" s="16"/>
      <c r="HE189" s="16"/>
      <c r="HF189" s="16"/>
      <c r="HG189" s="16"/>
      <c r="HH189" s="16"/>
      <c r="HI189" s="16"/>
      <c r="HJ189" s="16"/>
      <c r="HK189" s="16"/>
      <c r="HL189" s="16"/>
      <c r="HM189" s="16"/>
      <c r="HN189" s="16"/>
      <c r="HO189" s="16"/>
      <c r="HP189" s="16"/>
      <c r="HQ189" s="16"/>
      <c r="HR189" s="16"/>
      <c r="HS189" s="16"/>
      <c r="HT189" s="16"/>
      <c r="HU189" s="16"/>
      <c r="HV189" s="16"/>
      <c r="HW189" s="16"/>
      <c r="HX189" s="16"/>
      <c r="HY189" s="16"/>
      <c r="HZ189" s="16"/>
      <c r="IA189" s="16"/>
      <c r="IB189" s="16"/>
      <c r="IC189" s="16"/>
      <c r="ID189" s="16"/>
      <c r="IE189" s="16"/>
      <c r="IF189" s="16"/>
      <c r="IG189" s="16"/>
      <c r="IH189" s="16"/>
      <c r="II189" s="16"/>
      <c r="IJ189" s="16"/>
      <c r="IK189" s="16"/>
      <c r="IL189" s="16"/>
      <c r="IM189" s="16"/>
      <c r="IN189" s="16"/>
      <c r="IO189" s="16"/>
      <c r="IP189" s="16"/>
      <c r="IQ189" s="16"/>
      <c r="IR189" s="16"/>
      <c r="IS189" s="16"/>
      <c r="IT189" s="16"/>
      <c r="IU189" s="16"/>
      <c r="IV189" s="16"/>
    </row>
    <row r="190" spans="1:256" s="75" customFormat="1" ht="22.5" customHeight="1">
      <c r="A190" s="5"/>
      <c r="B190" s="5"/>
      <c r="C190" s="5" t="s">
        <v>114</v>
      </c>
      <c r="D190" s="5"/>
      <c r="E190" s="5"/>
      <c r="F190" s="31"/>
      <c r="G190" s="11">
        <v>3406801</v>
      </c>
      <c r="H190" s="50">
        <v>100</v>
      </c>
      <c r="I190" s="36"/>
      <c r="J190" s="42"/>
      <c r="K190" s="36"/>
      <c r="L190" s="42"/>
      <c r="M190" s="36"/>
      <c r="N190" s="42"/>
      <c r="O190" s="11">
        <v>3406801</v>
      </c>
      <c r="P190" s="50">
        <v>100</v>
      </c>
      <c r="Q190" s="36"/>
      <c r="R190" s="42"/>
      <c r="S190" s="36"/>
      <c r="T190" s="42"/>
      <c r="U190" s="36"/>
      <c r="V190" s="42"/>
      <c r="W190" s="36"/>
      <c r="X190" s="42"/>
      <c r="Y190" s="36"/>
      <c r="Z190" s="42"/>
      <c r="AA190" s="11">
        <v>3406801</v>
      </c>
      <c r="AB190" s="50">
        <v>100</v>
      </c>
      <c r="AC190" s="114">
        <f t="shared" ref="AC190:AC197" si="166">H190+J190+L190+N190</f>
        <v>100</v>
      </c>
      <c r="AD190" s="81">
        <f t="shared" ref="AD190:AD197" si="167">P190-AC190</f>
        <v>0</v>
      </c>
      <c r="AE190" s="80">
        <f t="shared" ref="AE190:AE197" si="168">R190+T190+V190+X190</f>
        <v>0</v>
      </c>
      <c r="AF190" s="81">
        <f t="shared" ref="AF190:AF197" si="169">AE190-Z190</f>
        <v>0</v>
      </c>
      <c r="AG190" s="80">
        <f t="shared" ref="AG190:AG197" si="170">P190+Z190-AB190</f>
        <v>0</v>
      </c>
      <c r="AH190" s="82">
        <f t="shared" ref="AH190:AH197" si="171">G190+I190+K190+M190-O190</f>
        <v>0</v>
      </c>
      <c r="AI190" s="82">
        <f t="shared" ref="AI190:AI197" si="172">Q190+S190+U190+W190-Y190</f>
        <v>0</v>
      </c>
      <c r="AJ190" s="83">
        <f t="shared" ref="AJ190:AJ197" si="173">O190+Y190-AA190</f>
        <v>0</v>
      </c>
      <c r="AK190" s="72"/>
      <c r="AL190" s="72"/>
      <c r="AM190" s="72"/>
      <c r="AN190" s="72"/>
      <c r="AO190" s="72"/>
      <c r="AP190" s="72"/>
      <c r="AQ190" s="72"/>
      <c r="AR190" s="72"/>
      <c r="AS190" s="72"/>
      <c r="AT190" s="72"/>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c r="CD190" s="16"/>
      <c r="CE190" s="16"/>
      <c r="CF190" s="16"/>
      <c r="CG190" s="16"/>
      <c r="CH190" s="16"/>
      <c r="CI190" s="16"/>
      <c r="CJ190" s="16"/>
      <c r="CK190" s="16"/>
      <c r="CL190" s="16"/>
      <c r="CM190" s="16"/>
      <c r="CN190" s="16"/>
      <c r="CO190" s="16"/>
      <c r="CP190" s="16"/>
      <c r="CQ190" s="16"/>
      <c r="CR190" s="16"/>
      <c r="CS190" s="16"/>
      <c r="CT190" s="16"/>
      <c r="CU190" s="16"/>
      <c r="CV190" s="16"/>
      <c r="CW190" s="16"/>
      <c r="CX190" s="16"/>
      <c r="CY190" s="16"/>
      <c r="CZ190" s="16"/>
      <c r="DA190" s="16"/>
      <c r="DB190" s="16"/>
      <c r="DC190" s="16"/>
      <c r="DD190" s="16"/>
      <c r="DE190" s="16"/>
      <c r="DF190" s="16"/>
      <c r="DG190" s="16"/>
      <c r="DH190" s="16"/>
      <c r="DI190" s="16"/>
      <c r="DJ190" s="16"/>
      <c r="DK190" s="16"/>
      <c r="DL190" s="16"/>
      <c r="DM190" s="16"/>
      <c r="DN190" s="16"/>
      <c r="DO190" s="16"/>
      <c r="DP190" s="16"/>
      <c r="DQ190" s="16"/>
      <c r="DR190" s="16"/>
      <c r="DS190" s="16"/>
      <c r="DT190" s="16"/>
      <c r="DU190" s="16"/>
      <c r="DV190" s="16"/>
      <c r="DW190" s="16"/>
      <c r="DX190" s="16"/>
      <c r="DY190" s="16"/>
      <c r="DZ190" s="16"/>
      <c r="EA190" s="16"/>
      <c r="EB190" s="16"/>
      <c r="EC190" s="16"/>
      <c r="ED190" s="16"/>
      <c r="EE190" s="16"/>
      <c r="EF190" s="16"/>
      <c r="EG190" s="16"/>
      <c r="EH190" s="16"/>
      <c r="EI190" s="16"/>
      <c r="EJ190" s="16"/>
      <c r="EK190" s="16"/>
      <c r="EL190" s="16"/>
      <c r="EM190" s="16"/>
      <c r="EN190" s="16"/>
      <c r="EO190" s="16"/>
      <c r="EP190" s="16"/>
      <c r="EQ190" s="16"/>
      <c r="ER190" s="16"/>
      <c r="ES190" s="16"/>
      <c r="ET190" s="16"/>
      <c r="EU190" s="16"/>
      <c r="EV190" s="16"/>
      <c r="EW190" s="16"/>
      <c r="EX190" s="16"/>
      <c r="EY190" s="16"/>
      <c r="EZ190" s="16"/>
      <c r="FA190" s="16"/>
      <c r="FB190" s="16"/>
      <c r="FC190" s="16"/>
      <c r="FD190" s="16"/>
      <c r="FE190" s="16"/>
      <c r="FF190" s="16"/>
      <c r="FG190" s="16"/>
      <c r="FH190" s="16"/>
      <c r="FI190" s="16"/>
      <c r="FJ190" s="16"/>
      <c r="FK190" s="16"/>
      <c r="FL190" s="16"/>
      <c r="FM190" s="16"/>
      <c r="FN190" s="16"/>
      <c r="FO190" s="16"/>
      <c r="FP190" s="16"/>
      <c r="FQ190" s="16"/>
      <c r="FR190" s="16"/>
      <c r="FS190" s="16"/>
      <c r="FT190" s="16"/>
      <c r="FU190" s="16"/>
      <c r="FV190" s="16"/>
      <c r="FW190" s="16"/>
      <c r="FX190" s="16"/>
      <c r="FY190" s="16"/>
      <c r="FZ190" s="16"/>
      <c r="GA190" s="16"/>
      <c r="GB190" s="16"/>
      <c r="GC190" s="16"/>
      <c r="GD190" s="16"/>
      <c r="GE190" s="16"/>
      <c r="GF190" s="16"/>
      <c r="GG190" s="16"/>
      <c r="GH190" s="16"/>
      <c r="GI190" s="16"/>
      <c r="GJ190" s="16"/>
      <c r="GK190" s="16"/>
      <c r="GL190" s="16"/>
      <c r="GM190" s="16"/>
      <c r="GN190" s="16"/>
      <c r="GO190" s="16"/>
      <c r="GP190" s="16"/>
      <c r="GQ190" s="16"/>
      <c r="GR190" s="16"/>
      <c r="GS190" s="16"/>
      <c r="GT190" s="16"/>
      <c r="GU190" s="16"/>
      <c r="GV190" s="16"/>
      <c r="GW190" s="16"/>
      <c r="GX190" s="16"/>
      <c r="GY190" s="16"/>
      <c r="GZ190" s="16"/>
      <c r="HA190" s="16"/>
      <c r="HB190" s="16"/>
      <c r="HC190" s="16"/>
      <c r="HD190" s="16"/>
      <c r="HE190" s="16"/>
      <c r="HF190" s="16"/>
      <c r="HG190" s="16"/>
      <c r="HH190" s="16"/>
      <c r="HI190" s="16"/>
      <c r="HJ190" s="16"/>
      <c r="HK190" s="16"/>
      <c r="HL190" s="16"/>
      <c r="HM190" s="16"/>
      <c r="HN190" s="16"/>
      <c r="HO190" s="16"/>
      <c r="HP190" s="16"/>
      <c r="HQ190" s="16"/>
      <c r="HR190" s="16"/>
      <c r="HS190" s="16"/>
      <c r="HT190" s="16"/>
      <c r="HU190" s="16"/>
      <c r="HV190" s="16"/>
      <c r="HW190" s="16"/>
      <c r="HX190" s="16"/>
      <c r="HY190" s="16"/>
      <c r="HZ190" s="16"/>
      <c r="IA190" s="16"/>
      <c r="IB190" s="16"/>
      <c r="IC190" s="16"/>
      <c r="ID190" s="16"/>
      <c r="IE190" s="16"/>
      <c r="IF190" s="16"/>
      <c r="IG190" s="16"/>
      <c r="IH190" s="16"/>
      <c r="II190" s="16"/>
      <c r="IJ190" s="16"/>
      <c r="IK190" s="16"/>
      <c r="IL190" s="16"/>
      <c r="IM190" s="16"/>
      <c r="IN190" s="16"/>
      <c r="IO190" s="16"/>
      <c r="IP190" s="16"/>
      <c r="IQ190" s="16"/>
      <c r="IR190" s="16"/>
      <c r="IS190" s="16"/>
      <c r="IT190" s="16"/>
      <c r="IU190" s="16"/>
      <c r="IV190" s="16"/>
    </row>
    <row r="191" spans="1:256" s="75" customFormat="1" ht="24.6" customHeight="1">
      <c r="A191" s="5"/>
      <c r="B191" s="5"/>
      <c r="C191" s="5"/>
      <c r="D191" s="5" t="s">
        <v>1</v>
      </c>
      <c r="E191" s="145" t="s">
        <v>47</v>
      </c>
      <c r="F191" s="146"/>
      <c r="G191" s="11">
        <v>2202070</v>
      </c>
      <c r="H191" s="50">
        <v>100</v>
      </c>
      <c r="I191" s="36"/>
      <c r="J191" s="42"/>
      <c r="K191" s="36"/>
      <c r="L191" s="42"/>
      <c r="M191" s="36"/>
      <c r="N191" s="42"/>
      <c r="O191" s="11">
        <v>2202070</v>
      </c>
      <c r="P191" s="50">
        <v>100</v>
      </c>
      <c r="Q191" s="36"/>
      <c r="R191" s="42"/>
      <c r="S191" s="36"/>
      <c r="T191" s="42"/>
      <c r="U191" s="36"/>
      <c r="V191" s="42"/>
      <c r="W191" s="36"/>
      <c r="X191" s="42"/>
      <c r="Y191" s="36"/>
      <c r="Z191" s="42"/>
      <c r="AA191" s="11">
        <v>2202070</v>
      </c>
      <c r="AB191" s="50">
        <v>100</v>
      </c>
      <c r="AC191" s="114">
        <f t="shared" si="166"/>
        <v>100</v>
      </c>
      <c r="AD191" s="81">
        <f t="shared" si="167"/>
        <v>0</v>
      </c>
      <c r="AE191" s="80">
        <f t="shared" si="168"/>
        <v>0</v>
      </c>
      <c r="AF191" s="81">
        <f t="shared" si="169"/>
        <v>0</v>
      </c>
      <c r="AG191" s="80">
        <f t="shared" si="170"/>
        <v>0</v>
      </c>
      <c r="AH191" s="82">
        <f t="shared" si="171"/>
        <v>0</v>
      </c>
      <c r="AI191" s="82">
        <f t="shared" si="172"/>
        <v>0</v>
      </c>
      <c r="AJ191" s="83">
        <f t="shared" si="173"/>
        <v>0</v>
      </c>
      <c r="AK191" s="72"/>
      <c r="AL191" s="72"/>
      <c r="AM191" s="72"/>
      <c r="AN191" s="72"/>
      <c r="AO191" s="72"/>
      <c r="AP191" s="72"/>
      <c r="AQ191" s="72"/>
      <c r="AR191" s="72"/>
      <c r="AS191" s="72"/>
      <c r="AT191" s="72"/>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c r="CD191" s="16"/>
      <c r="CE191" s="16"/>
      <c r="CF191" s="16"/>
      <c r="CG191" s="16"/>
      <c r="CH191" s="16"/>
      <c r="CI191" s="16"/>
      <c r="CJ191" s="16"/>
      <c r="CK191" s="16"/>
      <c r="CL191" s="16"/>
      <c r="CM191" s="16"/>
      <c r="CN191" s="16"/>
      <c r="CO191" s="16"/>
      <c r="CP191" s="16"/>
      <c r="CQ191" s="16"/>
      <c r="CR191" s="16"/>
      <c r="CS191" s="16"/>
      <c r="CT191" s="16"/>
      <c r="CU191" s="16"/>
      <c r="CV191" s="16"/>
      <c r="CW191" s="16"/>
      <c r="CX191" s="16"/>
      <c r="CY191" s="16"/>
      <c r="CZ191" s="16"/>
      <c r="DA191" s="16"/>
      <c r="DB191" s="16"/>
      <c r="DC191" s="16"/>
      <c r="DD191" s="16"/>
      <c r="DE191" s="16"/>
      <c r="DF191" s="16"/>
      <c r="DG191" s="16"/>
      <c r="DH191" s="16"/>
      <c r="DI191" s="16"/>
      <c r="DJ191" s="16"/>
      <c r="DK191" s="16"/>
      <c r="DL191" s="16"/>
      <c r="DM191" s="16"/>
      <c r="DN191" s="16"/>
      <c r="DO191" s="16"/>
      <c r="DP191" s="16"/>
      <c r="DQ191" s="16"/>
      <c r="DR191" s="16"/>
      <c r="DS191" s="16"/>
      <c r="DT191" s="16"/>
      <c r="DU191" s="16"/>
      <c r="DV191" s="16"/>
      <c r="DW191" s="16"/>
      <c r="DX191" s="16"/>
      <c r="DY191" s="16"/>
      <c r="DZ191" s="16"/>
      <c r="EA191" s="16"/>
      <c r="EB191" s="16"/>
      <c r="EC191" s="16"/>
      <c r="ED191" s="16"/>
      <c r="EE191" s="16"/>
      <c r="EF191" s="16"/>
      <c r="EG191" s="16"/>
      <c r="EH191" s="16"/>
      <c r="EI191" s="16"/>
      <c r="EJ191" s="16"/>
      <c r="EK191" s="16"/>
      <c r="EL191" s="16"/>
      <c r="EM191" s="16"/>
      <c r="EN191" s="16"/>
      <c r="EO191" s="16"/>
      <c r="EP191" s="16"/>
      <c r="EQ191" s="16"/>
      <c r="ER191" s="16"/>
      <c r="ES191" s="16"/>
      <c r="ET191" s="16"/>
      <c r="EU191" s="16"/>
      <c r="EV191" s="16"/>
      <c r="EW191" s="16"/>
      <c r="EX191" s="16"/>
      <c r="EY191" s="16"/>
      <c r="EZ191" s="16"/>
      <c r="FA191" s="16"/>
      <c r="FB191" s="16"/>
      <c r="FC191" s="16"/>
      <c r="FD191" s="16"/>
      <c r="FE191" s="16"/>
      <c r="FF191" s="16"/>
      <c r="FG191" s="16"/>
      <c r="FH191" s="16"/>
      <c r="FI191" s="16"/>
      <c r="FJ191" s="16"/>
      <c r="FK191" s="16"/>
      <c r="FL191" s="16"/>
      <c r="FM191" s="16"/>
      <c r="FN191" s="16"/>
      <c r="FO191" s="16"/>
      <c r="FP191" s="16"/>
      <c r="FQ191" s="16"/>
      <c r="FR191" s="16"/>
      <c r="FS191" s="16"/>
      <c r="FT191" s="16"/>
      <c r="FU191" s="16"/>
      <c r="FV191" s="16"/>
      <c r="FW191" s="16"/>
      <c r="FX191" s="16"/>
      <c r="FY191" s="16"/>
      <c r="FZ191" s="16"/>
      <c r="GA191" s="16"/>
      <c r="GB191" s="16"/>
      <c r="GC191" s="16"/>
      <c r="GD191" s="16"/>
      <c r="GE191" s="16"/>
      <c r="GF191" s="16"/>
      <c r="GG191" s="16"/>
      <c r="GH191" s="16"/>
      <c r="GI191" s="16"/>
      <c r="GJ191" s="16"/>
      <c r="GK191" s="16"/>
      <c r="GL191" s="16"/>
      <c r="GM191" s="16"/>
      <c r="GN191" s="16"/>
      <c r="GO191" s="16"/>
      <c r="GP191" s="16"/>
      <c r="GQ191" s="16"/>
      <c r="GR191" s="16"/>
      <c r="GS191" s="16"/>
      <c r="GT191" s="16"/>
      <c r="GU191" s="16"/>
      <c r="GV191" s="16"/>
      <c r="GW191" s="16"/>
      <c r="GX191" s="16"/>
      <c r="GY191" s="16"/>
      <c r="GZ191" s="16"/>
      <c r="HA191" s="16"/>
      <c r="HB191" s="16"/>
      <c r="HC191" s="16"/>
      <c r="HD191" s="16"/>
      <c r="HE191" s="16"/>
      <c r="HF191" s="16"/>
      <c r="HG191" s="16"/>
      <c r="HH191" s="16"/>
      <c r="HI191" s="16"/>
      <c r="HJ191" s="16"/>
      <c r="HK191" s="16"/>
      <c r="HL191" s="16"/>
      <c r="HM191" s="16"/>
      <c r="HN191" s="16"/>
      <c r="HO191" s="16"/>
      <c r="HP191" s="16"/>
      <c r="HQ191" s="16"/>
      <c r="HR191" s="16"/>
      <c r="HS191" s="16"/>
      <c r="HT191" s="16"/>
      <c r="HU191" s="16"/>
      <c r="HV191" s="16"/>
      <c r="HW191" s="16"/>
      <c r="HX191" s="16"/>
      <c r="HY191" s="16"/>
      <c r="HZ191" s="16"/>
      <c r="IA191" s="16"/>
      <c r="IB191" s="16"/>
      <c r="IC191" s="16"/>
      <c r="ID191" s="16"/>
      <c r="IE191" s="16"/>
      <c r="IF191" s="16"/>
      <c r="IG191" s="16"/>
      <c r="IH191" s="16"/>
      <c r="II191" s="16"/>
      <c r="IJ191" s="16"/>
      <c r="IK191" s="16"/>
      <c r="IL191" s="16"/>
      <c r="IM191" s="16"/>
      <c r="IN191" s="16"/>
      <c r="IO191" s="16"/>
      <c r="IP191" s="16"/>
      <c r="IQ191" s="16"/>
      <c r="IR191" s="16"/>
      <c r="IS191" s="16"/>
      <c r="IT191" s="16"/>
      <c r="IU191" s="16"/>
      <c r="IV191" s="16"/>
    </row>
    <row r="192" spans="1:256" s="75" customFormat="1" ht="24.6" customHeight="1">
      <c r="A192" s="5"/>
      <c r="B192" s="5"/>
      <c r="C192" s="5"/>
      <c r="D192" s="5" t="s">
        <v>2</v>
      </c>
      <c r="E192" s="145" t="s">
        <v>48</v>
      </c>
      <c r="F192" s="146"/>
      <c r="G192" s="11">
        <v>1204731</v>
      </c>
      <c r="H192" s="50">
        <v>100</v>
      </c>
      <c r="I192" s="36"/>
      <c r="J192" s="42"/>
      <c r="K192" s="36"/>
      <c r="L192" s="42"/>
      <c r="M192" s="36"/>
      <c r="N192" s="42"/>
      <c r="O192" s="11">
        <v>1204731</v>
      </c>
      <c r="P192" s="50">
        <v>100</v>
      </c>
      <c r="Q192" s="36"/>
      <c r="R192" s="42"/>
      <c r="S192" s="36"/>
      <c r="T192" s="42"/>
      <c r="U192" s="36"/>
      <c r="V192" s="42"/>
      <c r="W192" s="36"/>
      <c r="X192" s="42"/>
      <c r="Y192" s="36"/>
      <c r="Z192" s="42"/>
      <c r="AA192" s="11">
        <v>1204731</v>
      </c>
      <c r="AB192" s="50">
        <v>100</v>
      </c>
      <c r="AC192" s="114">
        <f t="shared" si="166"/>
        <v>100</v>
      </c>
      <c r="AD192" s="81">
        <f t="shared" si="167"/>
        <v>0</v>
      </c>
      <c r="AE192" s="80">
        <f t="shared" si="168"/>
        <v>0</v>
      </c>
      <c r="AF192" s="81">
        <f t="shared" si="169"/>
        <v>0</v>
      </c>
      <c r="AG192" s="80">
        <f t="shared" si="170"/>
        <v>0</v>
      </c>
      <c r="AH192" s="82">
        <f t="shared" si="171"/>
        <v>0</v>
      </c>
      <c r="AI192" s="82">
        <f t="shared" si="172"/>
        <v>0</v>
      </c>
      <c r="AJ192" s="83">
        <f t="shared" si="173"/>
        <v>0</v>
      </c>
      <c r="AK192" s="72"/>
      <c r="AL192" s="72"/>
      <c r="AM192" s="72"/>
      <c r="AN192" s="72"/>
      <c r="AO192" s="72"/>
      <c r="AP192" s="72"/>
      <c r="AQ192" s="72"/>
      <c r="AR192" s="72"/>
      <c r="AS192" s="72"/>
      <c r="AT192" s="72"/>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c r="CD192" s="16"/>
      <c r="CE192" s="16"/>
      <c r="CF192" s="16"/>
      <c r="CG192" s="16"/>
      <c r="CH192" s="16"/>
      <c r="CI192" s="16"/>
      <c r="CJ192" s="16"/>
      <c r="CK192" s="16"/>
      <c r="CL192" s="16"/>
      <c r="CM192" s="16"/>
      <c r="CN192" s="16"/>
      <c r="CO192" s="16"/>
      <c r="CP192" s="16"/>
      <c r="CQ192" s="16"/>
      <c r="CR192" s="16"/>
      <c r="CS192" s="16"/>
      <c r="CT192" s="16"/>
      <c r="CU192" s="16"/>
      <c r="CV192" s="16"/>
      <c r="CW192" s="16"/>
      <c r="CX192" s="16"/>
      <c r="CY192" s="16"/>
      <c r="CZ192" s="16"/>
      <c r="DA192" s="16"/>
      <c r="DB192" s="16"/>
      <c r="DC192" s="16"/>
      <c r="DD192" s="16"/>
      <c r="DE192" s="16"/>
      <c r="DF192" s="16"/>
      <c r="DG192" s="16"/>
      <c r="DH192" s="16"/>
      <c r="DI192" s="16"/>
      <c r="DJ192" s="16"/>
      <c r="DK192" s="16"/>
      <c r="DL192" s="16"/>
      <c r="DM192" s="16"/>
      <c r="DN192" s="16"/>
      <c r="DO192" s="16"/>
      <c r="DP192" s="16"/>
      <c r="DQ192" s="16"/>
      <c r="DR192" s="16"/>
      <c r="DS192" s="16"/>
      <c r="DT192" s="16"/>
      <c r="DU192" s="16"/>
      <c r="DV192" s="16"/>
      <c r="DW192" s="16"/>
      <c r="DX192" s="16"/>
      <c r="DY192" s="16"/>
      <c r="DZ192" s="16"/>
      <c r="EA192" s="16"/>
      <c r="EB192" s="16"/>
      <c r="EC192" s="16"/>
      <c r="ED192" s="16"/>
      <c r="EE192" s="16"/>
      <c r="EF192" s="16"/>
      <c r="EG192" s="16"/>
      <c r="EH192" s="16"/>
      <c r="EI192" s="16"/>
      <c r="EJ192" s="16"/>
      <c r="EK192" s="16"/>
      <c r="EL192" s="16"/>
      <c r="EM192" s="16"/>
      <c r="EN192" s="16"/>
      <c r="EO192" s="16"/>
      <c r="EP192" s="16"/>
      <c r="EQ192" s="16"/>
      <c r="ER192" s="16"/>
      <c r="ES192" s="16"/>
      <c r="ET192" s="16"/>
      <c r="EU192" s="16"/>
      <c r="EV192" s="16"/>
      <c r="EW192" s="16"/>
      <c r="EX192" s="16"/>
      <c r="EY192" s="16"/>
      <c r="EZ192" s="16"/>
      <c r="FA192" s="16"/>
      <c r="FB192" s="16"/>
      <c r="FC192" s="16"/>
      <c r="FD192" s="16"/>
      <c r="FE192" s="16"/>
      <c r="FF192" s="16"/>
      <c r="FG192" s="16"/>
      <c r="FH192" s="16"/>
      <c r="FI192" s="16"/>
      <c r="FJ192" s="16"/>
      <c r="FK192" s="16"/>
      <c r="FL192" s="16"/>
      <c r="FM192" s="16"/>
      <c r="FN192" s="16"/>
      <c r="FO192" s="16"/>
      <c r="FP192" s="16"/>
      <c r="FQ192" s="16"/>
      <c r="FR192" s="16"/>
      <c r="FS192" s="16"/>
      <c r="FT192" s="16"/>
      <c r="FU192" s="16"/>
      <c r="FV192" s="16"/>
      <c r="FW192" s="16"/>
      <c r="FX192" s="16"/>
      <c r="FY192" s="16"/>
      <c r="FZ192" s="16"/>
      <c r="GA192" s="16"/>
      <c r="GB192" s="16"/>
      <c r="GC192" s="16"/>
      <c r="GD192" s="16"/>
      <c r="GE192" s="16"/>
      <c r="GF192" s="16"/>
      <c r="GG192" s="16"/>
      <c r="GH192" s="16"/>
      <c r="GI192" s="16"/>
      <c r="GJ192" s="16"/>
      <c r="GK192" s="16"/>
      <c r="GL192" s="16"/>
      <c r="GM192" s="16"/>
      <c r="GN192" s="16"/>
      <c r="GO192" s="16"/>
      <c r="GP192" s="16"/>
      <c r="GQ192" s="16"/>
      <c r="GR192" s="16"/>
      <c r="GS192" s="16"/>
      <c r="GT192" s="16"/>
      <c r="GU192" s="16"/>
      <c r="GV192" s="16"/>
      <c r="GW192" s="16"/>
      <c r="GX192" s="16"/>
      <c r="GY192" s="16"/>
      <c r="GZ192" s="16"/>
      <c r="HA192" s="16"/>
      <c r="HB192" s="16"/>
      <c r="HC192" s="16"/>
      <c r="HD192" s="16"/>
      <c r="HE192" s="16"/>
      <c r="HF192" s="16"/>
      <c r="HG192" s="16"/>
      <c r="HH192" s="16"/>
      <c r="HI192" s="16"/>
      <c r="HJ192" s="16"/>
      <c r="HK192" s="16"/>
      <c r="HL192" s="16"/>
      <c r="HM192" s="16"/>
      <c r="HN192" s="16"/>
      <c r="HO192" s="16"/>
      <c r="HP192" s="16"/>
      <c r="HQ192" s="16"/>
      <c r="HR192" s="16"/>
      <c r="HS192" s="16"/>
      <c r="HT192" s="16"/>
      <c r="HU192" s="16"/>
      <c r="HV192" s="16"/>
      <c r="HW192" s="16"/>
      <c r="HX192" s="16"/>
      <c r="HY192" s="16"/>
      <c r="HZ192" s="16"/>
      <c r="IA192" s="16"/>
      <c r="IB192" s="16"/>
      <c r="IC192" s="16"/>
      <c r="ID192" s="16"/>
      <c r="IE192" s="16"/>
      <c r="IF192" s="16"/>
      <c r="IG192" s="16"/>
      <c r="IH192" s="16"/>
      <c r="II192" s="16"/>
      <c r="IJ192" s="16"/>
      <c r="IK192" s="16"/>
      <c r="IL192" s="16"/>
      <c r="IM192" s="16"/>
      <c r="IN192" s="16"/>
      <c r="IO192" s="16"/>
      <c r="IP192" s="16"/>
      <c r="IQ192" s="16"/>
      <c r="IR192" s="16"/>
      <c r="IS192" s="16"/>
      <c r="IT192" s="16"/>
      <c r="IU192" s="16"/>
      <c r="IV192" s="16"/>
    </row>
    <row r="193" spans="1:256" s="75" customFormat="1" ht="29.1" customHeight="1">
      <c r="A193" s="148" t="s">
        <v>176</v>
      </c>
      <c r="B193" s="148"/>
      <c r="C193" s="148"/>
      <c r="D193" s="148"/>
      <c r="E193" s="148"/>
      <c r="F193" s="148"/>
      <c r="G193" s="38">
        <v>2985726</v>
      </c>
      <c r="H193" s="45">
        <v>21.2</v>
      </c>
      <c r="I193" s="34"/>
      <c r="J193" s="45"/>
      <c r="K193" s="38">
        <v>10057000</v>
      </c>
      <c r="L193" s="45">
        <v>71.42</v>
      </c>
      <c r="M193" s="34"/>
      <c r="N193" s="45"/>
      <c r="O193" s="38">
        <v>13042726</v>
      </c>
      <c r="P193" s="45">
        <v>92.62</v>
      </c>
      <c r="Q193" s="38">
        <v>1038600</v>
      </c>
      <c r="R193" s="45">
        <v>7.38</v>
      </c>
      <c r="S193" s="34"/>
      <c r="T193" s="45"/>
      <c r="U193" s="34"/>
      <c r="V193" s="45"/>
      <c r="W193" s="34"/>
      <c r="X193" s="45"/>
      <c r="Y193" s="38">
        <v>1038600</v>
      </c>
      <c r="Z193" s="45">
        <v>7.38</v>
      </c>
      <c r="AA193" s="38">
        <v>14081326</v>
      </c>
      <c r="AB193" s="48">
        <v>100</v>
      </c>
      <c r="AC193" s="114">
        <f t="shared" si="166"/>
        <v>92.62</v>
      </c>
      <c r="AD193" s="81">
        <f t="shared" si="167"/>
        <v>0</v>
      </c>
      <c r="AE193" s="80">
        <f t="shared" si="168"/>
        <v>7.38</v>
      </c>
      <c r="AF193" s="81">
        <f t="shared" si="169"/>
        <v>0</v>
      </c>
      <c r="AG193" s="80">
        <f t="shared" si="170"/>
        <v>0</v>
      </c>
      <c r="AH193" s="82">
        <f t="shared" si="171"/>
        <v>0</v>
      </c>
      <c r="AI193" s="82">
        <f t="shared" si="172"/>
        <v>0</v>
      </c>
      <c r="AJ193" s="83">
        <f t="shared" si="173"/>
        <v>0</v>
      </c>
      <c r="AK193" s="72"/>
      <c r="AL193" s="72"/>
      <c r="AM193" s="72"/>
      <c r="AN193" s="72"/>
      <c r="AO193" s="72"/>
      <c r="AP193" s="72"/>
      <c r="AQ193" s="72"/>
      <c r="AR193" s="72"/>
      <c r="AS193" s="72"/>
      <c r="AT193" s="72"/>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c r="CD193" s="16"/>
      <c r="CE193" s="16"/>
      <c r="CF193" s="16"/>
      <c r="CG193" s="16"/>
      <c r="CH193" s="16"/>
      <c r="CI193" s="16"/>
      <c r="CJ193" s="16"/>
      <c r="CK193" s="16"/>
      <c r="CL193" s="16"/>
      <c r="CM193" s="16"/>
      <c r="CN193" s="16"/>
      <c r="CO193" s="16"/>
      <c r="CP193" s="16"/>
      <c r="CQ193" s="16"/>
      <c r="CR193" s="16"/>
      <c r="CS193" s="16"/>
      <c r="CT193" s="16"/>
      <c r="CU193" s="16"/>
      <c r="CV193" s="16"/>
      <c r="CW193" s="16"/>
      <c r="CX193" s="16"/>
      <c r="CY193" s="16"/>
      <c r="CZ193" s="16"/>
      <c r="DA193" s="16"/>
      <c r="DB193" s="16"/>
      <c r="DC193" s="16"/>
      <c r="DD193" s="16"/>
      <c r="DE193" s="16"/>
      <c r="DF193" s="16"/>
      <c r="DG193" s="16"/>
      <c r="DH193" s="16"/>
      <c r="DI193" s="16"/>
      <c r="DJ193" s="16"/>
      <c r="DK193" s="16"/>
      <c r="DL193" s="16"/>
      <c r="DM193" s="16"/>
      <c r="DN193" s="16"/>
      <c r="DO193" s="16"/>
      <c r="DP193" s="16"/>
      <c r="DQ193" s="16"/>
      <c r="DR193" s="16"/>
      <c r="DS193" s="16"/>
      <c r="DT193" s="16"/>
      <c r="DU193" s="16"/>
      <c r="DV193" s="16"/>
      <c r="DW193" s="16"/>
      <c r="DX193" s="16"/>
      <c r="DY193" s="16"/>
      <c r="DZ193" s="16"/>
      <c r="EA193" s="16"/>
      <c r="EB193" s="16"/>
      <c r="EC193" s="16"/>
      <c r="ED193" s="16"/>
      <c r="EE193" s="16"/>
      <c r="EF193" s="16"/>
      <c r="EG193" s="16"/>
      <c r="EH193" s="16"/>
      <c r="EI193" s="16"/>
      <c r="EJ193" s="16"/>
      <c r="EK193" s="16"/>
      <c r="EL193" s="16"/>
      <c r="EM193" s="16"/>
      <c r="EN193" s="16"/>
      <c r="EO193" s="16"/>
      <c r="EP193" s="16"/>
      <c r="EQ193" s="16"/>
      <c r="ER193" s="16"/>
      <c r="ES193" s="16"/>
      <c r="ET193" s="16"/>
      <c r="EU193" s="16"/>
      <c r="EV193" s="16"/>
      <c r="EW193" s="16"/>
      <c r="EX193" s="16"/>
      <c r="EY193" s="16"/>
      <c r="EZ193" s="16"/>
      <c r="FA193" s="16"/>
      <c r="FB193" s="16"/>
      <c r="FC193" s="16"/>
      <c r="FD193" s="16"/>
      <c r="FE193" s="16"/>
      <c r="FF193" s="16"/>
      <c r="FG193" s="16"/>
      <c r="FH193" s="16"/>
      <c r="FI193" s="16"/>
      <c r="FJ193" s="16"/>
      <c r="FK193" s="16"/>
      <c r="FL193" s="16"/>
      <c r="FM193" s="16"/>
      <c r="FN193" s="16"/>
      <c r="FO193" s="16"/>
      <c r="FP193" s="16"/>
      <c r="FQ193" s="16"/>
      <c r="FR193" s="16"/>
      <c r="FS193" s="16"/>
      <c r="FT193" s="16"/>
      <c r="FU193" s="16"/>
      <c r="FV193" s="16"/>
      <c r="FW193" s="16"/>
      <c r="FX193" s="16"/>
      <c r="FY193" s="16"/>
      <c r="FZ193" s="16"/>
      <c r="GA193" s="16"/>
      <c r="GB193" s="16"/>
      <c r="GC193" s="16"/>
      <c r="GD193" s="16"/>
      <c r="GE193" s="16"/>
      <c r="GF193" s="16"/>
      <c r="GG193" s="16"/>
      <c r="GH193" s="16"/>
      <c r="GI193" s="16"/>
      <c r="GJ193" s="16"/>
      <c r="GK193" s="16"/>
      <c r="GL193" s="16"/>
      <c r="GM193" s="16"/>
      <c r="GN193" s="16"/>
      <c r="GO193" s="16"/>
      <c r="GP193" s="16"/>
      <c r="GQ193" s="16"/>
      <c r="GR193" s="16"/>
      <c r="GS193" s="16"/>
      <c r="GT193" s="16"/>
      <c r="GU193" s="16"/>
      <c r="GV193" s="16"/>
      <c r="GW193" s="16"/>
      <c r="GX193" s="16"/>
      <c r="GY193" s="16"/>
      <c r="GZ193" s="16"/>
      <c r="HA193" s="16"/>
      <c r="HB193" s="16"/>
      <c r="HC193" s="16"/>
      <c r="HD193" s="16"/>
      <c r="HE193" s="16"/>
      <c r="HF193" s="16"/>
      <c r="HG193" s="16"/>
      <c r="HH193" s="16"/>
      <c r="HI193" s="16"/>
      <c r="HJ193" s="16"/>
      <c r="HK193" s="16"/>
      <c r="HL193" s="16"/>
      <c r="HM193" s="16"/>
      <c r="HN193" s="16"/>
      <c r="HO193" s="16"/>
      <c r="HP193" s="16"/>
      <c r="HQ193" s="16"/>
      <c r="HR193" s="16"/>
      <c r="HS193" s="16"/>
      <c r="HT193" s="16"/>
      <c r="HU193" s="16"/>
      <c r="HV193" s="16"/>
      <c r="HW193" s="16"/>
      <c r="HX193" s="16"/>
      <c r="HY193" s="16"/>
      <c r="HZ193" s="16"/>
      <c r="IA193" s="16"/>
      <c r="IB193" s="16"/>
      <c r="IC193" s="16"/>
      <c r="ID193" s="16"/>
      <c r="IE193" s="16"/>
      <c r="IF193" s="16"/>
      <c r="IG193" s="16"/>
      <c r="IH193" s="16"/>
      <c r="II193" s="16"/>
      <c r="IJ193" s="16"/>
      <c r="IK193" s="16"/>
      <c r="IL193" s="16"/>
      <c r="IM193" s="16"/>
      <c r="IN193" s="16"/>
      <c r="IO193" s="16"/>
      <c r="IP193" s="16"/>
      <c r="IQ193" s="16"/>
      <c r="IR193" s="16"/>
      <c r="IS193" s="16"/>
      <c r="IT193" s="16"/>
      <c r="IU193" s="16"/>
      <c r="IV193" s="16"/>
    </row>
    <row r="194" spans="1:256" s="75" customFormat="1" ht="21.6" customHeight="1">
      <c r="A194" s="5"/>
      <c r="B194" s="5"/>
      <c r="C194" s="5" t="s">
        <v>49</v>
      </c>
      <c r="D194" s="5"/>
      <c r="E194" s="5"/>
      <c r="F194" s="31"/>
      <c r="G194" s="11">
        <v>752844</v>
      </c>
      <c r="H194" s="42">
        <v>6.35</v>
      </c>
      <c r="I194" s="36"/>
      <c r="J194" s="42"/>
      <c r="K194" s="11">
        <v>10057000</v>
      </c>
      <c r="L194" s="42">
        <v>84.88</v>
      </c>
      <c r="M194" s="36"/>
      <c r="N194" s="42"/>
      <c r="O194" s="11">
        <v>10809844</v>
      </c>
      <c r="P194" s="42">
        <v>91.23</v>
      </c>
      <c r="Q194" s="11">
        <v>1038600</v>
      </c>
      <c r="R194" s="42">
        <v>8.77</v>
      </c>
      <c r="S194" s="36"/>
      <c r="T194" s="42"/>
      <c r="U194" s="36"/>
      <c r="V194" s="42"/>
      <c r="W194" s="36"/>
      <c r="X194" s="42"/>
      <c r="Y194" s="11">
        <v>1038600</v>
      </c>
      <c r="Z194" s="42">
        <v>8.77</v>
      </c>
      <c r="AA194" s="11">
        <v>11848444</v>
      </c>
      <c r="AB194" s="50">
        <v>100</v>
      </c>
      <c r="AC194" s="114">
        <f t="shared" si="166"/>
        <v>91.22999999999999</v>
      </c>
      <c r="AD194" s="81">
        <f t="shared" si="167"/>
        <v>0</v>
      </c>
      <c r="AE194" s="80">
        <f t="shared" si="168"/>
        <v>8.77</v>
      </c>
      <c r="AF194" s="81">
        <f t="shared" si="169"/>
        <v>0</v>
      </c>
      <c r="AG194" s="80">
        <f t="shared" si="170"/>
        <v>0</v>
      </c>
      <c r="AH194" s="82">
        <f t="shared" si="171"/>
        <v>0</v>
      </c>
      <c r="AI194" s="82">
        <f t="shared" si="172"/>
        <v>0</v>
      </c>
      <c r="AJ194" s="83">
        <f t="shared" si="173"/>
        <v>0</v>
      </c>
      <c r="AK194" s="72"/>
      <c r="AL194" s="72"/>
      <c r="AM194" s="72"/>
      <c r="AN194" s="72"/>
      <c r="AO194" s="72"/>
      <c r="AP194" s="72"/>
      <c r="AQ194" s="72"/>
      <c r="AR194" s="72"/>
      <c r="AS194" s="72"/>
      <c r="AT194" s="72"/>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c r="CD194" s="16"/>
      <c r="CE194" s="16"/>
      <c r="CF194" s="16"/>
      <c r="CG194" s="16"/>
      <c r="CH194" s="16"/>
      <c r="CI194" s="16"/>
      <c r="CJ194" s="16"/>
      <c r="CK194" s="16"/>
      <c r="CL194" s="16"/>
      <c r="CM194" s="16"/>
      <c r="CN194" s="16"/>
      <c r="CO194" s="16"/>
      <c r="CP194" s="16"/>
      <c r="CQ194" s="16"/>
      <c r="CR194" s="16"/>
      <c r="CS194" s="16"/>
      <c r="CT194" s="16"/>
      <c r="CU194" s="16"/>
      <c r="CV194" s="16"/>
      <c r="CW194" s="16"/>
      <c r="CX194" s="16"/>
      <c r="CY194" s="16"/>
      <c r="CZ194" s="16"/>
      <c r="DA194" s="16"/>
      <c r="DB194" s="16"/>
      <c r="DC194" s="16"/>
      <c r="DD194" s="16"/>
      <c r="DE194" s="16"/>
      <c r="DF194" s="16"/>
      <c r="DG194" s="16"/>
      <c r="DH194" s="16"/>
      <c r="DI194" s="16"/>
      <c r="DJ194" s="16"/>
      <c r="DK194" s="16"/>
      <c r="DL194" s="16"/>
      <c r="DM194" s="16"/>
      <c r="DN194" s="16"/>
      <c r="DO194" s="16"/>
      <c r="DP194" s="16"/>
      <c r="DQ194" s="16"/>
      <c r="DR194" s="16"/>
      <c r="DS194" s="16"/>
      <c r="DT194" s="16"/>
      <c r="DU194" s="16"/>
      <c r="DV194" s="16"/>
      <c r="DW194" s="16"/>
      <c r="DX194" s="16"/>
      <c r="DY194" s="16"/>
      <c r="DZ194" s="16"/>
      <c r="EA194" s="16"/>
      <c r="EB194" s="16"/>
      <c r="EC194" s="16"/>
      <c r="ED194" s="16"/>
      <c r="EE194" s="16"/>
      <c r="EF194" s="16"/>
      <c r="EG194" s="16"/>
      <c r="EH194" s="16"/>
      <c r="EI194" s="16"/>
      <c r="EJ194" s="16"/>
      <c r="EK194" s="16"/>
      <c r="EL194" s="16"/>
      <c r="EM194" s="16"/>
      <c r="EN194" s="16"/>
      <c r="EO194" s="16"/>
      <c r="EP194" s="16"/>
      <c r="EQ194" s="16"/>
      <c r="ER194" s="16"/>
      <c r="ES194" s="16"/>
      <c r="ET194" s="16"/>
      <c r="EU194" s="16"/>
      <c r="EV194" s="16"/>
      <c r="EW194" s="16"/>
      <c r="EX194" s="16"/>
      <c r="EY194" s="16"/>
      <c r="EZ194" s="16"/>
      <c r="FA194" s="16"/>
      <c r="FB194" s="16"/>
      <c r="FC194" s="16"/>
      <c r="FD194" s="16"/>
      <c r="FE194" s="16"/>
      <c r="FF194" s="16"/>
      <c r="FG194" s="16"/>
      <c r="FH194" s="16"/>
      <c r="FI194" s="16"/>
      <c r="FJ194" s="16"/>
      <c r="FK194" s="16"/>
      <c r="FL194" s="16"/>
      <c r="FM194" s="16"/>
      <c r="FN194" s="16"/>
      <c r="FO194" s="16"/>
      <c r="FP194" s="16"/>
      <c r="FQ194" s="16"/>
      <c r="FR194" s="16"/>
      <c r="FS194" s="16"/>
      <c r="FT194" s="16"/>
      <c r="FU194" s="16"/>
      <c r="FV194" s="16"/>
      <c r="FW194" s="16"/>
      <c r="FX194" s="16"/>
      <c r="FY194" s="16"/>
      <c r="FZ194" s="16"/>
      <c r="GA194" s="16"/>
      <c r="GB194" s="16"/>
      <c r="GC194" s="16"/>
      <c r="GD194" s="16"/>
      <c r="GE194" s="16"/>
      <c r="GF194" s="16"/>
      <c r="GG194" s="16"/>
      <c r="GH194" s="16"/>
      <c r="GI194" s="16"/>
      <c r="GJ194" s="16"/>
      <c r="GK194" s="16"/>
      <c r="GL194" s="16"/>
      <c r="GM194" s="16"/>
      <c r="GN194" s="16"/>
      <c r="GO194" s="16"/>
      <c r="GP194" s="16"/>
      <c r="GQ194" s="16"/>
      <c r="GR194" s="16"/>
      <c r="GS194" s="16"/>
      <c r="GT194" s="16"/>
      <c r="GU194" s="16"/>
      <c r="GV194" s="16"/>
      <c r="GW194" s="16"/>
      <c r="GX194" s="16"/>
      <c r="GY194" s="16"/>
      <c r="GZ194" s="16"/>
      <c r="HA194" s="16"/>
      <c r="HB194" s="16"/>
      <c r="HC194" s="16"/>
      <c r="HD194" s="16"/>
      <c r="HE194" s="16"/>
      <c r="HF194" s="16"/>
      <c r="HG194" s="16"/>
      <c r="HH194" s="16"/>
      <c r="HI194" s="16"/>
      <c r="HJ194" s="16"/>
      <c r="HK194" s="16"/>
      <c r="HL194" s="16"/>
      <c r="HM194" s="16"/>
      <c r="HN194" s="16"/>
      <c r="HO194" s="16"/>
      <c r="HP194" s="16"/>
      <c r="HQ194" s="16"/>
      <c r="HR194" s="16"/>
      <c r="HS194" s="16"/>
      <c r="HT194" s="16"/>
      <c r="HU194" s="16"/>
      <c r="HV194" s="16"/>
      <c r="HW194" s="16"/>
      <c r="HX194" s="16"/>
      <c r="HY194" s="16"/>
      <c r="HZ194" s="16"/>
      <c r="IA194" s="16"/>
      <c r="IB194" s="16"/>
      <c r="IC194" s="16"/>
      <c r="ID194" s="16"/>
      <c r="IE194" s="16"/>
      <c r="IF194" s="16"/>
      <c r="IG194" s="16"/>
      <c r="IH194" s="16"/>
      <c r="II194" s="16"/>
      <c r="IJ194" s="16"/>
      <c r="IK194" s="16"/>
      <c r="IL194" s="16"/>
      <c r="IM194" s="16"/>
      <c r="IN194" s="16"/>
      <c r="IO194" s="16"/>
      <c r="IP194" s="16"/>
      <c r="IQ194" s="16"/>
      <c r="IR194" s="16"/>
      <c r="IS194" s="16"/>
      <c r="IT194" s="16"/>
      <c r="IU194" s="16"/>
      <c r="IV194" s="16"/>
    </row>
    <row r="195" spans="1:256" s="75" customFormat="1" ht="45" customHeight="1">
      <c r="A195" s="5"/>
      <c r="B195" s="5"/>
      <c r="C195" s="5"/>
      <c r="D195" s="5" t="s">
        <v>1</v>
      </c>
      <c r="E195" s="147" t="s">
        <v>122</v>
      </c>
      <c r="F195" s="147"/>
      <c r="G195" s="36"/>
      <c r="H195" s="42"/>
      <c r="I195" s="36"/>
      <c r="J195" s="42"/>
      <c r="K195" s="11">
        <v>10057000</v>
      </c>
      <c r="L195" s="50">
        <v>100</v>
      </c>
      <c r="M195" s="36"/>
      <c r="N195" s="42"/>
      <c r="O195" s="11">
        <v>10057000</v>
      </c>
      <c r="P195" s="50">
        <v>100</v>
      </c>
      <c r="Q195" s="36"/>
      <c r="R195" s="42"/>
      <c r="S195" s="36"/>
      <c r="T195" s="42"/>
      <c r="U195" s="36"/>
      <c r="V195" s="42"/>
      <c r="W195" s="36"/>
      <c r="X195" s="42"/>
      <c r="Y195" s="36"/>
      <c r="Z195" s="42"/>
      <c r="AA195" s="11">
        <v>10057000</v>
      </c>
      <c r="AB195" s="50">
        <v>100</v>
      </c>
      <c r="AC195" s="114">
        <f t="shared" si="166"/>
        <v>100</v>
      </c>
      <c r="AD195" s="81">
        <f t="shared" si="167"/>
        <v>0</v>
      </c>
      <c r="AE195" s="80">
        <f t="shared" si="168"/>
        <v>0</v>
      </c>
      <c r="AF195" s="81">
        <f t="shared" si="169"/>
        <v>0</v>
      </c>
      <c r="AG195" s="80">
        <f t="shared" si="170"/>
        <v>0</v>
      </c>
      <c r="AH195" s="82">
        <f t="shared" si="171"/>
        <v>0</v>
      </c>
      <c r="AI195" s="82">
        <f t="shared" si="172"/>
        <v>0</v>
      </c>
      <c r="AJ195" s="83">
        <f t="shared" si="173"/>
        <v>0</v>
      </c>
      <c r="AK195" s="72"/>
      <c r="AL195" s="72"/>
      <c r="AM195" s="72"/>
      <c r="AN195" s="72"/>
      <c r="AO195" s="72"/>
      <c r="AP195" s="72"/>
      <c r="AQ195" s="72"/>
      <c r="AR195" s="72"/>
      <c r="AS195" s="72"/>
      <c r="AT195" s="72"/>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c r="CD195" s="16"/>
      <c r="CE195" s="16"/>
      <c r="CF195" s="16"/>
      <c r="CG195" s="16"/>
      <c r="CH195" s="16"/>
      <c r="CI195" s="16"/>
      <c r="CJ195" s="16"/>
      <c r="CK195" s="16"/>
      <c r="CL195" s="16"/>
      <c r="CM195" s="16"/>
      <c r="CN195" s="16"/>
      <c r="CO195" s="16"/>
      <c r="CP195" s="16"/>
      <c r="CQ195" s="16"/>
      <c r="CR195" s="16"/>
      <c r="CS195" s="16"/>
      <c r="CT195" s="16"/>
      <c r="CU195" s="16"/>
      <c r="CV195" s="16"/>
      <c r="CW195" s="16"/>
      <c r="CX195" s="16"/>
      <c r="CY195" s="16"/>
      <c r="CZ195" s="16"/>
      <c r="DA195" s="16"/>
      <c r="DB195" s="16"/>
      <c r="DC195" s="16"/>
      <c r="DD195" s="16"/>
      <c r="DE195" s="16"/>
      <c r="DF195" s="16"/>
      <c r="DG195" s="16"/>
      <c r="DH195" s="16"/>
      <c r="DI195" s="16"/>
      <c r="DJ195" s="16"/>
      <c r="DK195" s="16"/>
      <c r="DL195" s="16"/>
      <c r="DM195" s="16"/>
      <c r="DN195" s="16"/>
      <c r="DO195" s="16"/>
      <c r="DP195" s="16"/>
      <c r="DQ195" s="16"/>
      <c r="DR195" s="16"/>
      <c r="DS195" s="16"/>
      <c r="DT195" s="16"/>
      <c r="DU195" s="16"/>
      <c r="DV195" s="16"/>
      <c r="DW195" s="16"/>
      <c r="DX195" s="16"/>
      <c r="DY195" s="16"/>
      <c r="DZ195" s="16"/>
      <c r="EA195" s="16"/>
      <c r="EB195" s="16"/>
      <c r="EC195" s="16"/>
      <c r="ED195" s="16"/>
      <c r="EE195" s="16"/>
      <c r="EF195" s="16"/>
      <c r="EG195" s="16"/>
      <c r="EH195" s="16"/>
      <c r="EI195" s="16"/>
      <c r="EJ195" s="16"/>
      <c r="EK195" s="16"/>
      <c r="EL195" s="16"/>
      <c r="EM195" s="16"/>
      <c r="EN195" s="16"/>
      <c r="EO195" s="16"/>
      <c r="EP195" s="16"/>
      <c r="EQ195" s="16"/>
      <c r="ER195" s="16"/>
      <c r="ES195" s="16"/>
      <c r="ET195" s="16"/>
      <c r="EU195" s="16"/>
      <c r="EV195" s="16"/>
      <c r="EW195" s="16"/>
      <c r="EX195" s="16"/>
      <c r="EY195" s="16"/>
      <c r="EZ195" s="16"/>
      <c r="FA195" s="16"/>
      <c r="FB195" s="16"/>
      <c r="FC195" s="16"/>
      <c r="FD195" s="16"/>
      <c r="FE195" s="16"/>
      <c r="FF195" s="16"/>
      <c r="FG195" s="16"/>
      <c r="FH195" s="16"/>
      <c r="FI195" s="16"/>
      <c r="FJ195" s="16"/>
      <c r="FK195" s="16"/>
      <c r="FL195" s="16"/>
      <c r="FM195" s="16"/>
      <c r="FN195" s="16"/>
      <c r="FO195" s="16"/>
      <c r="FP195" s="16"/>
      <c r="FQ195" s="16"/>
      <c r="FR195" s="16"/>
      <c r="FS195" s="16"/>
      <c r="FT195" s="16"/>
      <c r="FU195" s="16"/>
      <c r="FV195" s="16"/>
      <c r="FW195" s="16"/>
      <c r="FX195" s="16"/>
      <c r="FY195" s="16"/>
      <c r="FZ195" s="16"/>
      <c r="GA195" s="16"/>
      <c r="GB195" s="16"/>
      <c r="GC195" s="16"/>
      <c r="GD195" s="16"/>
      <c r="GE195" s="16"/>
      <c r="GF195" s="16"/>
      <c r="GG195" s="16"/>
      <c r="GH195" s="16"/>
      <c r="GI195" s="16"/>
      <c r="GJ195" s="16"/>
      <c r="GK195" s="16"/>
      <c r="GL195" s="16"/>
      <c r="GM195" s="16"/>
      <c r="GN195" s="16"/>
      <c r="GO195" s="16"/>
      <c r="GP195" s="16"/>
      <c r="GQ195" s="16"/>
      <c r="GR195" s="16"/>
      <c r="GS195" s="16"/>
      <c r="GT195" s="16"/>
      <c r="GU195" s="16"/>
      <c r="GV195" s="16"/>
      <c r="GW195" s="16"/>
      <c r="GX195" s="16"/>
      <c r="GY195" s="16"/>
      <c r="GZ195" s="16"/>
      <c r="HA195" s="16"/>
      <c r="HB195" s="16"/>
      <c r="HC195" s="16"/>
      <c r="HD195" s="16"/>
      <c r="HE195" s="16"/>
      <c r="HF195" s="16"/>
      <c r="HG195" s="16"/>
      <c r="HH195" s="16"/>
      <c r="HI195" s="16"/>
      <c r="HJ195" s="16"/>
      <c r="HK195" s="16"/>
      <c r="HL195" s="16"/>
      <c r="HM195" s="16"/>
      <c r="HN195" s="16"/>
      <c r="HO195" s="16"/>
      <c r="HP195" s="16"/>
      <c r="HQ195" s="16"/>
      <c r="HR195" s="16"/>
      <c r="HS195" s="16"/>
      <c r="HT195" s="16"/>
      <c r="HU195" s="16"/>
      <c r="HV195" s="16"/>
      <c r="HW195" s="16"/>
      <c r="HX195" s="16"/>
      <c r="HY195" s="16"/>
      <c r="HZ195" s="16"/>
      <c r="IA195" s="16"/>
      <c r="IB195" s="16"/>
      <c r="IC195" s="16"/>
      <c r="ID195" s="16"/>
      <c r="IE195" s="16"/>
      <c r="IF195" s="16"/>
      <c r="IG195" s="16"/>
      <c r="IH195" s="16"/>
      <c r="II195" s="16"/>
      <c r="IJ195" s="16"/>
      <c r="IK195" s="16"/>
      <c r="IL195" s="16"/>
      <c r="IM195" s="16"/>
      <c r="IN195" s="16"/>
      <c r="IO195" s="16"/>
      <c r="IP195" s="16"/>
      <c r="IQ195" s="16"/>
      <c r="IR195" s="16"/>
      <c r="IS195" s="16"/>
      <c r="IT195" s="16"/>
      <c r="IU195" s="16"/>
      <c r="IV195" s="16"/>
    </row>
    <row r="196" spans="1:256" s="75" customFormat="1" ht="35.1" customHeight="1">
      <c r="A196" s="5"/>
      <c r="B196" s="5"/>
      <c r="C196" s="5"/>
      <c r="D196" s="5" t="s">
        <v>2</v>
      </c>
      <c r="E196" s="147" t="s">
        <v>123</v>
      </c>
      <c r="F196" s="147"/>
      <c r="G196" s="11">
        <v>752844</v>
      </c>
      <c r="H196" s="50">
        <v>100</v>
      </c>
      <c r="I196" s="36"/>
      <c r="J196" s="42"/>
      <c r="K196" s="36"/>
      <c r="L196" s="42"/>
      <c r="M196" s="36"/>
      <c r="N196" s="42"/>
      <c r="O196" s="11">
        <v>752844</v>
      </c>
      <c r="P196" s="50">
        <v>100</v>
      </c>
      <c r="Q196" s="36"/>
      <c r="R196" s="42"/>
      <c r="S196" s="36"/>
      <c r="T196" s="42"/>
      <c r="U196" s="36"/>
      <c r="V196" s="42"/>
      <c r="W196" s="36"/>
      <c r="X196" s="42"/>
      <c r="Y196" s="36"/>
      <c r="Z196" s="42"/>
      <c r="AA196" s="11">
        <v>752844</v>
      </c>
      <c r="AB196" s="50">
        <v>100</v>
      </c>
      <c r="AC196" s="114">
        <f t="shared" si="166"/>
        <v>100</v>
      </c>
      <c r="AD196" s="81">
        <f t="shared" si="167"/>
        <v>0</v>
      </c>
      <c r="AE196" s="80">
        <f t="shared" si="168"/>
        <v>0</v>
      </c>
      <c r="AF196" s="81">
        <f t="shared" si="169"/>
        <v>0</v>
      </c>
      <c r="AG196" s="80">
        <f t="shared" si="170"/>
        <v>0</v>
      </c>
      <c r="AH196" s="82">
        <f t="shared" si="171"/>
        <v>0</v>
      </c>
      <c r="AI196" s="82">
        <f t="shared" si="172"/>
        <v>0</v>
      </c>
      <c r="AJ196" s="83">
        <f t="shared" si="173"/>
        <v>0</v>
      </c>
      <c r="AK196" s="72"/>
      <c r="AL196" s="72"/>
      <c r="AM196" s="72"/>
      <c r="AN196" s="72"/>
      <c r="AO196" s="72"/>
      <c r="AP196" s="72"/>
      <c r="AQ196" s="72"/>
      <c r="AR196" s="72"/>
      <c r="AS196" s="72"/>
      <c r="AT196" s="72"/>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6"/>
      <c r="EV196" s="16"/>
      <c r="EW196" s="16"/>
      <c r="EX196" s="16"/>
      <c r="EY196" s="16"/>
      <c r="EZ196" s="16"/>
      <c r="FA196" s="16"/>
      <c r="FB196" s="16"/>
      <c r="FC196" s="16"/>
      <c r="FD196" s="16"/>
      <c r="FE196" s="16"/>
      <c r="FF196" s="16"/>
      <c r="FG196" s="16"/>
      <c r="FH196" s="16"/>
      <c r="FI196" s="16"/>
      <c r="FJ196" s="16"/>
      <c r="FK196" s="16"/>
      <c r="FL196" s="16"/>
      <c r="FM196" s="16"/>
      <c r="FN196" s="16"/>
      <c r="FO196" s="16"/>
      <c r="FP196" s="16"/>
      <c r="FQ196" s="16"/>
      <c r="FR196" s="16"/>
      <c r="FS196" s="16"/>
      <c r="FT196" s="16"/>
      <c r="FU196" s="16"/>
      <c r="FV196" s="16"/>
      <c r="FW196" s="16"/>
      <c r="FX196" s="16"/>
      <c r="FY196" s="16"/>
      <c r="FZ196" s="16"/>
      <c r="GA196" s="16"/>
      <c r="GB196" s="16"/>
      <c r="GC196" s="16"/>
      <c r="GD196" s="16"/>
      <c r="GE196" s="16"/>
      <c r="GF196" s="16"/>
      <c r="GG196" s="16"/>
      <c r="GH196" s="16"/>
      <c r="GI196" s="16"/>
      <c r="GJ196" s="16"/>
      <c r="GK196" s="16"/>
      <c r="GL196" s="16"/>
      <c r="GM196" s="16"/>
      <c r="GN196" s="16"/>
      <c r="GO196" s="16"/>
      <c r="GP196" s="16"/>
      <c r="GQ196" s="16"/>
      <c r="GR196" s="16"/>
      <c r="GS196" s="16"/>
      <c r="GT196" s="16"/>
      <c r="GU196" s="16"/>
      <c r="GV196" s="16"/>
      <c r="GW196" s="16"/>
      <c r="GX196" s="16"/>
      <c r="GY196" s="16"/>
      <c r="GZ196" s="16"/>
      <c r="HA196" s="16"/>
      <c r="HB196" s="16"/>
      <c r="HC196" s="16"/>
      <c r="HD196" s="16"/>
      <c r="HE196" s="16"/>
      <c r="HF196" s="16"/>
      <c r="HG196" s="16"/>
      <c r="HH196" s="16"/>
      <c r="HI196" s="16"/>
      <c r="HJ196" s="16"/>
      <c r="HK196" s="16"/>
      <c r="HL196" s="16"/>
      <c r="HM196" s="16"/>
      <c r="HN196" s="16"/>
      <c r="HO196" s="16"/>
      <c r="HP196" s="16"/>
      <c r="HQ196" s="16"/>
      <c r="HR196" s="16"/>
      <c r="HS196" s="16"/>
      <c r="HT196" s="16"/>
      <c r="HU196" s="16"/>
      <c r="HV196" s="16"/>
      <c r="HW196" s="16"/>
      <c r="HX196" s="16"/>
      <c r="HY196" s="16"/>
      <c r="HZ196" s="16"/>
      <c r="IA196" s="16"/>
      <c r="IB196" s="16"/>
      <c r="IC196" s="16"/>
      <c r="ID196" s="16"/>
      <c r="IE196" s="16"/>
      <c r="IF196" s="16"/>
      <c r="IG196" s="16"/>
      <c r="IH196" s="16"/>
      <c r="II196" s="16"/>
      <c r="IJ196" s="16"/>
      <c r="IK196" s="16"/>
      <c r="IL196" s="16"/>
      <c r="IM196" s="16"/>
      <c r="IN196" s="16"/>
      <c r="IO196" s="16"/>
      <c r="IP196" s="16"/>
      <c r="IQ196" s="16"/>
      <c r="IR196" s="16"/>
      <c r="IS196" s="16"/>
      <c r="IT196" s="16"/>
      <c r="IU196" s="16"/>
      <c r="IV196" s="16"/>
    </row>
    <row r="197" spans="1:256" s="75" customFormat="1" ht="50.1" customHeight="1">
      <c r="A197" s="5"/>
      <c r="B197" s="5"/>
      <c r="C197" s="5"/>
      <c r="D197" s="5" t="s">
        <v>3</v>
      </c>
      <c r="E197" s="147" t="s">
        <v>124</v>
      </c>
      <c r="F197" s="147"/>
      <c r="G197" s="36"/>
      <c r="H197" s="42"/>
      <c r="I197" s="36"/>
      <c r="J197" s="42"/>
      <c r="K197" s="36"/>
      <c r="L197" s="42"/>
      <c r="M197" s="36"/>
      <c r="N197" s="42"/>
      <c r="O197" s="36"/>
      <c r="P197" s="50"/>
      <c r="Q197" s="11">
        <v>1038600</v>
      </c>
      <c r="R197" s="50">
        <v>100</v>
      </c>
      <c r="S197" s="36"/>
      <c r="T197" s="42"/>
      <c r="U197" s="36"/>
      <c r="V197" s="42"/>
      <c r="W197" s="36"/>
      <c r="X197" s="42"/>
      <c r="Y197" s="11">
        <v>1038600</v>
      </c>
      <c r="Z197" s="50">
        <v>100</v>
      </c>
      <c r="AA197" s="11">
        <v>1038600</v>
      </c>
      <c r="AB197" s="50">
        <v>100</v>
      </c>
      <c r="AC197" s="114">
        <f t="shared" si="166"/>
        <v>0</v>
      </c>
      <c r="AD197" s="81">
        <f t="shared" si="167"/>
        <v>0</v>
      </c>
      <c r="AE197" s="80">
        <f t="shared" si="168"/>
        <v>100</v>
      </c>
      <c r="AF197" s="81">
        <f t="shared" si="169"/>
        <v>0</v>
      </c>
      <c r="AG197" s="80">
        <f t="shared" si="170"/>
        <v>0</v>
      </c>
      <c r="AH197" s="82">
        <f t="shared" si="171"/>
        <v>0</v>
      </c>
      <c r="AI197" s="82">
        <f t="shared" si="172"/>
        <v>0</v>
      </c>
      <c r="AJ197" s="83">
        <f t="shared" si="173"/>
        <v>0</v>
      </c>
      <c r="AK197" s="72"/>
      <c r="AL197" s="72"/>
      <c r="AM197" s="72"/>
      <c r="AN197" s="72"/>
      <c r="AO197" s="72"/>
      <c r="AP197" s="72"/>
      <c r="AQ197" s="72"/>
      <c r="AR197" s="72"/>
      <c r="AS197" s="72"/>
      <c r="AT197" s="72"/>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c r="CD197" s="16"/>
      <c r="CE197" s="16"/>
      <c r="CF197" s="16"/>
      <c r="CG197" s="16"/>
      <c r="CH197" s="16"/>
      <c r="CI197" s="16"/>
      <c r="CJ197" s="16"/>
      <c r="CK197" s="16"/>
      <c r="CL197" s="16"/>
      <c r="CM197" s="16"/>
      <c r="CN197" s="16"/>
      <c r="CO197" s="16"/>
      <c r="CP197" s="16"/>
      <c r="CQ197" s="16"/>
      <c r="CR197" s="16"/>
      <c r="CS197" s="16"/>
      <c r="CT197" s="16"/>
      <c r="CU197" s="16"/>
      <c r="CV197" s="16"/>
      <c r="CW197" s="16"/>
      <c r="CX197" s="16"/>
      <c r="CY197" s="16"/>
      <c r="CZ197" s="16"/>
      <c r="DA197" s="16"/>
      <c r="DB197" s="16"/>
      <c r="DC197" s="16"/>
      <c r="DD197" s="16"/>
      <c r="DE197" s="16"/>
      <c r="DF197" s="16"/>
      <c r="DG197" s="16"/>
      <c r="DH197" s="16"/>
      <c r="DI197" s="16"/>
      <c r="DJ197" s="16"/>
      <c r="DK197" s="16"/>
      <c r="DL197" s="16"/>
      <c r="DM197" s="16"/>
      <c r="DN197" s="16"/>
      <c r="DO197" s="16"/>
      <c r="DP197" s="16"/>
      <c r="DQ197" s="16"/>
      <c r="DR197" s="16"/>
      <c r="DS197" s="16"/>
      <c r="DT197" s="16"/>
      <c r="DU197" s="16"/>
      <c r="DV197" s="16"/>
      <c r="DW197" s="16"/>
      <c r="DX197" s="16"/>
      <c r="DY197" s="16"/>
      <c r="DZ197" s="16"/>
      <c r="EA197" s="16"/>
      <c r="EB197" s="16"/>
      <c r="EC197" s="16"/>
      <c r="ED197" s="16"/>
      <c r="EE197" s="16"/>
      <c r="EF197" s="16"/>
      <c r="EG197" s="16"/>
      <c r="EH197" s="16"/>
      <c r="EI197" s="16"/>
      <c r="EJ197" s="16"/>
      <c r="EK197" s="16"/>
      <c r="EL197" s="16"/>
      <c r="EM197" s="16"/>
      <c r="EN197" s="16"/>
      <c r="EO197" s="16"/>
      <c r="EP197" s="16"/>
      <c r="EQ197" s="16"/>
      <c r="ER197" s="16"/>
      <c r="ES197" s="16"/>
      <c r="ET197" s="16"/>
      <c r="EU197" s="16"/>
      <c r="EV197" s="16"/>
      <c r="EW197" s="16"/>
      <c r="EX197" s="16"/>
      <c r="EY197" s="16"/>
      <c r="EZ197" s="16"/>
      <c r="FA197" s="16"/>
      <c r="FB197" s="16"/>
      <c r="FC197" s="16"/>
      <c r="FD197" s="16"/>
      <c r="FE197" s="16"/>
      <c r="FF197" s="16"/>
      <c r="FG197" s="16"/>
      <c r="FH197" s="16"/>
      <c r="FI197" s="16"/>
      <c r="FJ197" s="16"/>
      <c r="FK197" s="16"/>
      <c r="FL197" s="16"/>
      <c r="FM197" s="16"/>
      <c r="FN197" s="16"/>
      <c r="FO197" s="16"/>
      <c r="FP197" s="16"/>
      <c r="FQ197" s="16"/>
      <c r="FR197" s="16"/>
      <c r="FS197" s="16"/>
      <c r="FT197" s="16"/>
      <c r="FU197" s="16"/>
      <c r="FV197" s="16"/>
      <c r="FW197" s="16"/>
      <c r="FX197" s="16"/>
      <c r="FY197" s="16"/>
      <c r="FZ197" s="16"/>
      <c r="GA197" s="16"/>
      <c r="GB197" s="16"/>
      <c r="GC197" s="16"/>
      <c r="GD197" s="16"/>
      <c r="GE197" s="16"/>
      <c r="GF197" s="16"/>
      <c r="GG197" s="16"/>
      <c r="GH197" s="16"/>
      <c r="GI197" s="16"/>
      <c r="GJ197" s="16"/>
      <c r="GK197" s="16"/>
      <c r="GL197" s="16"/>
      <c r="GM197" s="16"/>
      <c r="GN197" s="16"/>
      <c r="GO197" s="16"/>
      <c r="GP197" s="16"/>
      <c r="GQ197" s="16"/>
      <c r="GR197" s="16"/>
      <c r="GS197" s="16"/>
      <c r="GT197" s="16"/>
      <c r="GU197" s="16"/>
      <c r="GV197" s="16"/>
      <c r="GW197" s="16"/>
      <c r="GX197" s="16"/>
      <c r="GY197" s="16"/>
      <c r="GZ197" s="16"/>
      <c r="HA197" s="16"/>
      <c r="HB197" s="16"/>
      <c r="HC197" s="16"/>
      <c r="HD197" s="16"/>
      <c r="HE197" s="16"/>
      <c r="HF197" s="16"/>
      <c r="HG197" s="16"/>
      <c r="HH197" s="16"/>
      <c r="HI197" s="16"/>
      <c r="HJ197" s="16"/>
      <c r="HK197" s="16"/>
      <c r="HL197" s="16"/>
      <c r="HM197" s="16"/>
      <c r="HN197" s="16"/>
      <c r="HO197" s="16"/>
      <c r="HP197" s="16"/>
      <c r="HQ197" s="16"/>
      <c r="HR197" s="16"/>
      <c r="HS197" s="16"/>
      <c r="HT197" s="16"/>
      <c r="HU197" s="16"/>
      <c r="HV197" s="16"/>
      <c r="HW197" s="16"/>
      <c r="HX197" s="16"/>
      <c r="HY197" s="16"/>
      <c r="HZ197" s="16"/>
      <c r="IA197" s="16"/>
      <c r="IB197" s="16"/>
      <c r="IC197" s="16"/>
      <c r="ID197" s="16"/>
      <c r="IE197" s="16"/>
      <c r="IF197" s="16"/>
      <c r="IG197" s="16"/>
      <c r="IH197" s="16"/>
      <c r="II197" s="16"/>
      <c r="IJ197" s="16"/>
      <c r="IK197" s="16"/>
      <c r="IL197" s="16"/>
      <c r="IM197" s="16"/>
      <c r="IN197" s="16"/>
      <c r="IO197" s="16"/>
      <c r="IP197" s="16"/>
      <c r="IQ197" s="16"/>
      <c r="IR197" s="16"/>
      <c r="IS197" s="16"/>
      <c r="IT197" s="16"/>
      <c r="IU197" s="16"/>
      <c r="IV197" s="16"/>
    </row>
    <row r="198" spans="1:256" ht="32.4" customHeight="1">
      <c r="A198" s="5"/>
      <c r="B198" s="5"/>
      <c r="C198" s="5" t="s">
        <v>114</v>
      </c>
      <c r="D198" s="5"/>
      <c r="E198" s="5"/>
      <c r="F198" s="31"/>
      <c r="G198" s="11">
        <v>2232882</v>
      </c>
      <c r="H198" s="50">
        <v>100</v>
      </c>
      <c r="I198" s="36"/>
      <c r="J198" s="42"/>
      <c r="K198" s="36"/>
      <c r="L198" s="42"/>
      <c r="M198" s="36"/>
      <c r="N198" s="42"/>
      <c r="O198" s="11">
        <v>2232882</v>
      </c>
      <c r="P198" s="50">
        <v>100</v>
      </c>
      <c r="Q198" s="36"/>
      <c r="R198" s="42"/>
      <c r="S198" s="36"/>
      <c r="T198" s="42"/>
      <c r="U198" s="36"/>
      <c r="V198" s="42"/>
      <c r="W198" s="36"/>
      <c r="X198" s="42"/>
      <c r="Y198" s="36"/>
      <c r="Z198" s="42"/>
      <c r="AA198" s="11">
        <v>2232882</v>
      </c>
      <c r="AB198" s="50">
        <v>100</v>
      </c>
      <c r="AC198" s="114">
        <f t="shared" ref="AC198:AC204" si="174">H198+J198+L198+N198</f>
        <v>100</v>
      </c>
      <c r="AD198" s="81">
        <f t="shared" ref="AD198:AD204" si="175">P198-AC198</f>
        <v>0</v>
      </c>
      <c r="AE198" s="80">
        <f t="shared" ref="AE198:AE204" si="176">R198+T198+V198+X198</f>
        <v>0</v>
      </c>
      <c r="AF198" s="81">
        <f t="shared" ref="AF198:AF204" si="177">AE198-Z198</f>
        <v>0</v>
      </c>
      <c r="AG198" s="80">
        <f t="shared" ref="AG198:AG204" si="178">P198+Z198-AB198</f>
        <v>0</v>
      </c>
      <c r="AH198" s="82">
        <f t="shared" ref="AH198:AH204" si="179">G198+I198+K198+M198-O198</f>
        <v>0</v>
      </c>
      <c r="AI198" s="82">
        <f t="shared" ref="AI198:AI204" si="180">Q198+S198+U198+W198-Y198</f>
        <v>0</v>
      </c>
      <c r="AJ198" s="83">
        <f t="shared" ref="AJ198:AJ204" si="181">O198+Y198-AA198</f>
        <v>0</v>
      </c>
      <c r="AK198" s="83"/>
      <c r="AL198" s="83"/>
      <c r="AM198" s="83"/>
      <c r="AN198" s="83"/>
    </row>
    <row r="199" spans="1:256" s="92" customFormat="1" ht="29.1" customHeight="1">
      <c r="A199" s="5"/>
      <c r="B199" s="5"/>
      <c r="C199" s="5"/>
      <c r="D199" s="5" t="s">
        <v>1</v>
      </c>
      <c r="E199" s="145" t="s">
        <v>47</v>
      </c>
      <c r="F199" s="146"/>
      <c r="G199" s="11">
        <v>2185524</v>
      </c>
      <c r="H199" s="50">
        <v>100</v>
      </c>
      <c r="I199" s="36"/>
      <c r="J199" s="42"/>
      <c r="K199" s="36"/>
      <c r="L199" s="42"/>
      <c r="M199" s="36"/>
      <c r="N199" s="42"/>
      <c r="O199" s="11">
        <v>2185524</v>
      </c>
      <c r="P199" s="50">
        <v>100</v>
      </c>
      <c r="Q199" s="36"/>
      <c r="R199" s="42"/>
      <c r="S199" s="36"/>
      <c r="T199" s="42"/>
      <c r="U199" s="36"/>
      <c r="V199" s="42"/>
      <c r="W199" s="36"/>
      <c r="X199" s="42"/>
      <c r="Y199" s="36"/>
      <c r="Z199" s="42"/>
      <c r="AA199" s="11">
        <v>2185524</v>
      </c>
      <c r="AB199" s="50">
        <v>100</v>
      </c>
      <c r="AC199" s="114">
        <f t="shared" si="174"/>
        <v>100</v>
      </c>
      <c r="AD199" s="81">
        <f t="shared" si="175"/>
        <v>0</v>
      </c>
      <c r="AE199" s="80">
        <f t="shared" si="176"/>
        <v>0</v>
      </c>
      <c r="AF199" s="81">
        <f t="shared" si="177"/>
        <v>0</v>
      </c>
      <c r="AG199" s="80">
        <f t="shared" si="178"/>
        <v>0</v>
      </c>
      <c r="AH199" s="82">
        <f t="shared" si="179"/>
        <v>0</v>
      </c>
      <c r="AI199" s="82">
        <f t="shared" si="180"/>
        <v>0</v>
      </c>
      <c r="AJ199" s="83">
        <f t="shared" si="181"/>
        <v>0</v>
      </c>
      <c r="AK199" s="91"/>
      <c r="AL199" s="91"/>
      <c r="AM199" s="91"/>
      <c r="AN199" s="91"/>
    </row>
    <row r="200" spans="1:256" ht="29.1" customHeight="1">
      <c r="A200" s="5"/>
      <c r="B200" s="5"/>
      <c r="C200" s="5"/>
      <c r="D200" s="5" t="s">
        <v>2</v>
      </c>
      <c r="E200" s="147" t="s">
        <v>125</v>
      </c>
      <c r="F200" s="147"/>
      <c r="G200" s="11">
        <v>47358</v>
      </c>
      <c r="H200" s="50">
        <v>100</v>
      </c>
      <c r="I200" s="36"/>
      <c r="J200" s="42"/>
      <c r="K200" s="36"/>
      <c r="L200" s="42"/>
      <c r="M200" s="36"/>
      <c r="N200" s="42"/>
      <c r="O200" s="11">
        <v>47358</v>
      </c>
      <c r="P200" s="50">
        <v>100</v>
      </c>
      <c r="Q200" s="36"/>
      <c r="R200" s="42"/>
      <c r="S200" s="36"/>
      <c r="T200" s="42"/>
      <c r="U200" s="36"/>
      <c r="V200" s="42"/>
      <c r="W200" s="36"/>
      <c r="X200" s="42"/>
      <c r="Y200" s="36"/>
      <c r="Z200" s="42"/>
      <c r="AA200" s="11">
        <v>47358</v>
      </c>
      <c r="AB200" s="50">
        <v>100</v>
      </c>
      <c r="AC200" s="114">
        <f t="shared" si="174"/>
        <v>100</v>
      </c>
      <c r="AD200" s="81">
        <f t="shared" si="175"/>
        <v>0</v>
      </c>
      <c r="AE200" s="80">
        <f t="shared" si="176"/>
        <v>0</v>
      </c>
      <c r="AF200" s="81">
        <f t="shared" si="177"/>
        <v>0</v>
      </c>
      <c r="AG200" s="80">
        <f t="shared" si="178"/>
        <v>0</v>
      </c>
      <c r="AH200" s="82">
        <f t="shared" si="179"/>
        <v>0</v>
      </c>
      <c r="AI200" s="82">
        <f t="shared" si="180"/>
        <v>0</v>
      </c>
      <c r="AJ200" s="83">
        <f t="shared" si="181"/>
        <v>0</v>
      </c>
      <c r="AK200" s="83"/>
      <c r="AL200" s="83"/>
      <c r="AM200" s="83"/>
      <c r="AN200" s="83"/>
    </row>
    <row r="201" spans="1:256" ht="6.75" customHeight="1">
      <c r="A201" s="5"/>
      <c r="B201" s="5"/>
      <c r="C201" s="5"/>
      <c r="D201" s="5"/>
      <c r="E201" s="30"/>
      <c r="F201" s="30"/>
      <c r="G201" s="11"/>
      <c r="H201" s="50"/>
      <c r="I201" s="36"/>
      <c r="J201" s="42"/>
      <c r="K201" s="36"/>
      <c r="L201" s="42"/>
      <c r="M201" s="36"/>
      <c r="N201" s="42"/>
      <c r="O201" s="11"/>
      <c r="P201" s="50"/>
      <c r="Q201" s="36"/>
      <c r="R201" s="42"/>
      <c r="S201" s="36"/>
      <c r="T201" s="42"/>
      <c r="U201" s="36"/>
      <c r="V201" s="42"/>
      <c r="W201" s="36"/>
      <c r="X201" s="42"/>
      <c r="Y201" s="36"/>
      <c r="Z201" s="42"/>
      <c r="AA201" s="11"/>
      <c r="AB201" s="50"/>
      <c r="AC201" s="114">
        <f t="shared" si="174"/>
        <v>0</v>
      </c>
      <c r="AD201" s="81">
        <f t="shared" si="175"/>
        <v>0</v>
      </c>
      <c r="AE201" s="80">
        <f t="shared" si="176"/>
        <v>0</v>
      </c>
      <c r="AF201" s="81">
        <f t="shared" si="177"/>
        <v>0</v>
      </c>
      <c r="AG201" s="80">
        <f t="shared" si="178"/>
        <v>0</v>
      </c>
      <c r="AH201" s="82">
        <f t="shared" si="179"/>
        <v>0</v>
      </c>
      <c r="AI201" s="82">
        <f t="shared" si="180"/>
        <v>0</v>
      </c>
      <c r="AJ201" s="83">
        <f t="shared" si="181"/>
        <v>0</v>
      </c>
      <c r="AK201" s="83"/>
      <c r="AL201" s="83"/>
      <c r="AM201" s="83"/>
      <c r="AN201" s="83"/>
    </row>
    <row r="202" spans="1:256" ht="35.4" customHeight="1">
      <c r="A202" s="148" t="s">
        <v>165</v>
      </c>
      <c r="B202" s="148"/>
      <c r="C202" s="148"/>
      <c r="D202" s="148"/>
      <c r="E202" s="148"/>
      <c r="F202" s="148"/>
      <c r="G202" s="38">
        <v>4644</v>
      </c>
      <c r="H202" s="48">
        <v>100</v>
      </c>
      <c r="I202" s="34"/>
      <c r="J202" s="45"/>
      <c r="K202" s="34"/>
      <c r="L202" s="45"/>
      <c r="M202" s="34"/>
      <c r="N202" s="45"/>
      <c r="O202" s="38">
        <v>4644</v>
      </c>
      <c r="P202" s="48">
        <v>100</v>
      </c>
      <c r="Q202" s="34"/>
      <c r="R202" s="45"/>
      <c r="S202" s="34"/>
      <c r="T202" s="45"/>
      <c r="U202" s="34"/>
      <c r="V202" s="45"/>
      <c r="W202" s="34"/>
      <c r="X202" s="45"/>
      <c r="Y202" s="34"/>
      <c r="Z202" s="45"/>
      <c r="AA202" s="38">
        <v>4644</v>
      </c>
      <c r="AB202" s="48">
        <v>100</v>
      </c>
      <c r="AC202" s="114">
        <f t="shared" si="174"/>
        <v>100</v>
      </c>
      <c r="AD202" s="81">
        <f t="shared" si="175"/>
        <v>0</v>
      </c>
      <c r="AE202" s="80">
        <f t="shared" si="176"/>
        <v>0</v>
      </c>
      <c r="AF202" s="81">
        <f t="shared" si="177"/>
        <v>0</v>
      </c>
      <c r="AG202" s="80">
        <f t="shared" si="178"/>
        <v>0</v>
      </c>
      <c r="AH202" s="82">
        <f t="shared" si="179"/>
        <v>0</v>
      </c>
      <c r="AI202" s="82">
        <f t="shared" si="180"/>
        <v>0</v>
      </c>
      <c r="AJ202" s="83">
        <f t="shared" si="181"/>
        <v>0</v>
      </c>
      <c r="AK202" s="83"/>
      <c r="AL202" s="83"/>
      <c r="AM202" s="83"/>
      <c r="AN202" s="83"/>
    </row>
    <row r="203" spans="1:256" ht="35.4" customHeight="1">
      <c r="A203" s="148" t="s">
        <v>166</v>
      </c>
      <c r="B203" s="148"/>
      <c r="C203" s="148"/>
      <c r="D203" s="148"/>
      <c r="E203" s="148"/>
      <c r="F203" s="148"/>
      <c r="G203" s="38">
        <v>4644</v>
      </c>
      <c r="H203" s="48">
        <v>100</v>
      </c>
      <c r="I203" s="34"/>
      <c r="J203" s="45"/>
      <c r="K203" s="34"/>
      <c r="L203" s="45"/>
      <c r="M203" s="34"/>
      <c r="N203" s="45"/>
      <c r="O203" s="38">
        <v>4644</v>
      </c>
      <c r="P203" s="48">
        <v>100</v>
      </c>
      <c r="Q203" s="34"/>
      <c r="R203" s="45"/>
      <c r="S203" s="34"/>
      <c r="T203" s="45"/>
      <c r="U203" s="34"/>
      <c r="V203" s="45"/>
      <c r="W203" s="34"/>
      <c r="X203" s="45"/>
      <c r="Y203" s="34"/>
      <c r="Z203" s="45"/>
      <c r="AA203" s="38">
        <v>4644</v>
      </c>
      <c r="AB203" s="48">
        <v>100</v>
      </c>
      <c r="AC203" s="114">
        <f t="shared" si="174"/>
        <v>100</v>
      </c>
      <c r="AD203" s="81">
        <f t="shared" si="175"/>
        <v>0</v>
      </c>
      <c r="AE203" s="80">
        <f t="shared" si="176"/>
        <v>0</v>
      </c>
      <c r="AF203" s="81">
        <f t="shared" si="177"/>
        <v>0</v>
      </c>
      <c r="AG203" s="80">
        <f t="shared" si="178"/>
        <v>0</v>
      </c>
      <c r="AH203" s="82">
        <f t="shared" si="179"/>
        <v>0</v>
      </c>
      <c r="AI203" s="82">
        <f t="shared" si="180"/>
        <v>0</v>
      </c>
      <c r="AJ203" s="83">
        <f t="shared" si="181"/>
        <v>0</v>
      </c>
      <c r="AK203" s="83"/>
      <c r="AL203" s="83"/>
      <c r="AM203" s="83"/>
      <c r="AN203" s="83"/>
    </row>
    <row r="204" spans="1:256" ht="29.1" customHeight="1">
      <c r="A204" s="5"/>
      <c r="B204" s="5"/>
      <c r="C204" s="5" t="s">
        <v>46</v>
      </c>
      <c r="D204" s="5"/>
      <c r="E204" s="5"/>
      <c r="F204" s="31"/>
      <c r="G204" s="11">
        <v>4644</v>
      </c>
      <c r="H204" s="50">
        <v>100</v>
      </c>
      <c r="I204" s="36"/>
      <c r="J204" s="42"/>
      <c r="K204" s="36"/>
      <c r="L204" s="42"/>
      <c r="M204" s="36"/>
      <c r="N204" s="42"/>
      <c r="O204" s="11">
        <v>4644</v>
      </c>
      <c r="P204" s="50">
        <v>100</v>
      </c>
      <c r="Q204" s="36"/>
      <c r="R204" s="42"/>
      <c r="S204" s="36"/>
      <c r="T204" s="42"/>
      <c r="U204" s="36"/>
      <c r="V204" s="42"/>
      <c r="W204" s="36"/>
      <c r="X204" s="42"/>
      <c r="Y204" s="36"/>
      <c r="Z204" s="42"/>
      <c r="AA204" s="11">
        <v>4644</v>
      </c>
      <c r="AB204" s="50">
        <v>100</v>
      </c>
      <c r="AC204" s="114">
        <f t="shared" si="174"/>
        <v>100</v>
      </c>
      <c r="AD204" s="81">
        <f t="shared" si="175"/>
        <v>0</v>
      </c>
      <c r="AE204" s="80">
        <f t="shared" si="176"/>
        <v>0</v>
      </c>
      <c r="AF204" s="81">
        <f t="shared" si="177"/>
        <v>0</v>
      </c>
      <c r="AG204" s="80">
        <f t="shared" si="178"/>
        <v>0</v>
      </c>
      <c r="AH204" s="82">
        <f t="shared" si="179"/>
        <v>0</v>
      </c>
      <c r="AI204" s="82">
        <f t="shared" si="180"/>
        <v>0</v>
      </c>
      <c r="AJ204" s="83">
        <f t="shared" si="181"/>
        <v>0</v>
      </c>
      <c r="AK204" s="84">
        <f t="shared" ref="AK204" si="182">G204/AA204</f>
        <v>1</v>
      </c>
      <c r="AL204" s="84">
        <f t="shared" ref="AL204" si="183">I204/AA204</f>
        <v>0</v>
      </c>
      <c r="AM204" s="84">
        <f t="shared" ref="AM204" si="184">K204/AA204</f>
        <v>0</v>
      </c>
      <c r="AN204" s="84">
        <f t="shared" ref="AN204" si="185">M204/AA204</f>
        <v>0</v>
      </c>
      <c r="AO204" s="86">
        <f t="shared" ref="AO204" si="186">Q204/AA204</f>
        <v>0</v>
      </c>
      <c r="AP204" s="86">
        <f t="shared" ref="AP204" si="187">S204/AA204</f>
        <v>0</v>
      </c>
      <c r="AQ204" s="86">
        <f t="shared" ref="AQ204" si="188">U204/AA204</f>
        <v>0</v>
      </c>
      <c r="AR204" s="86">
        <f t="shared" ref="AR204" si="189">W204/AA204</f>
        <v>0</v>
      </c>
    </row>
    <row r="205" spans="1:256" ht="27" customHeight="1">
      <c r="A205" s="5"/>
      <c r="B205" s="5"/>
      <c r="C205" s="5"/>
      <c r="D205" s="5"/>
      <c r="E205" s="5"/>
      <c r="F205" s="31"/>
      <c r="G205" s="27"/>
      <c r="H205" s="8"/>
      <c r="I205" s="7"/>
      <c r="J205" s="8"/>
      <c r="K205" s="7"/>
      <c r="L205" s="8"/>
      <c r="M205" s="7"/>
      <c r="N205" s="8"/>
      <c r="O205" s="7"/>
      <c r="P205" s="8"/>
      <c r="Q205" s="7"/>
      <c r="R205" s="8"/>
      <c r="S205" s="7"/>
      <c r="T205" s="8"/>
      <c r="U205" s="7"/>
      <c r="V205" s="8"/>
      <c r="W205" s="7"/>
      <c r="X205" s="8"/>
      <c r="Y205" s="7"/>
      <c r="Z205" s="8"/>
      <c r="AA205" s="7"/>
      <c r="AB205" s="8"/>
      <c r="AC205" s="114"/>
      <c r="AD205" s="81"/>
      <c r="AE205" s="80"/>
      <c r="AF205" s="81"/>
      <c r="AG205" s="80"/>
      <c r="AH205" s="82"/>
      <c r="AI205" s="82"/>
      <c r="AJ205" s="83"/>
      <c r="AK205" s="83"/>
      <c r="AL205" s="83"/>
      <c r="AM205" s="83"/>
      <c r="AN205" s="83"/>
    </row>
    <row r="206" spans="1:256" ht="27" customHeight="1">
      <c r="A206" s="5"/>
      <c r="B206" s="5"/>
      <c r="C206" s="5"/>
      <c r="D206" s="5"/>
      <c r="E206" s="5"/>
      <c r="F206" s="31"/>
      <c r="G206" s="27"/>
      <c r="H206" s="8"/>
      <c r="I206" s="7"/>
      <c r="J206" s="8"/>
      <c r="K206" s="7"/>
      <c r="L206" s="8"/>
      <c r="M206" s="7"/>
      <c r="N206" s="8"/>
      <c r="O206" s="7"/>
      <c r="P206" s="8"/>
      <c r="Q206" s="7"/>
      <c r="R206" s="8"/>
      <c r="S206" s="7"/>
      <c r="T206" s="8"/>
      <c r="U206" s="7"/>
      <c r="V206" s="8"/>
      <c r="W206" s="7"/>
      <c r="X206" s="8"/>
      <c r="Y206" s="7"/>
      <c r="Z206" s="8"/>
      <c r="AA206" s="7"/>
      <c r="AB206" s="8"/>
      <c r="AC206" s="80"/>
      <c r="AD206" s="81"/>
      <c r="AE206" s="80"/>
      <c r="AF206" s="81"/>
      <c r="AG206" s="80"/>
      <c r="AH206" s="82"/>
      <c r="AI206" s="82"/>
      <c r="AJ206" s="83"/>
      <c r="AK206" s="83"/>
      <c r="AL206" s="83"/>
      <c r="AM206" s="83"/>
      <c r="AN206" s="83"/>
    </row>
    <row r="207" spans="1:256" ht="27" customHeight="1">
      <c r="A207" s="5"/>
      <c r="B207" s="5"/>
      <c r="C207" s="5"/>
      <c r="D207" s="5"/>
      <c r="E207" s="5"/>
      <c r="F207" s="31"/>
      <c r="G207" s="27"/>
      <c r="H207" s="8"/>
      <c r="I207" s="7"/>
      <c r="J207" s="8"/>
      <c r="K207" s="7"/>
      <c r="L207" s="8"/>
      <c r="M207" s="7"/>
      <c r="N207" s="8"/>
      <c r="O207" s="7"/>
      <c r="P207" s="8"/>
      <c r="Q207" s="7"/>
      <c r="R207" s="8"/>
      <c r="S207" s="7"/>
      <c r="T207" s="8"/>
      <c r="U207" s="7"/>
      <c r="V207" s="8"/>
      <c r="W207" s="7"/>
      <c r="X207" s="8"/>
      <c r="Y207" s="7"/>
      <c r="Z207" s="8"/>
      <c r="AA207" s="7"/>
      <c r="AB207" s="8"/>
      <c r="AC207" s="80"/>
      <c r="AD207" s="81"/>
      <c r="AE207" s="80"/>
      <c r="AF207" s="81"/>
      <c r="AG207" s="80"/>
      <c r="AH207" s="82"/>
      <c r="AI207" s="82"/>
      <c r="AJ207" s="83"/>
      <c r="AK207" s="83"/>
      <c r="AL207" s="83"/>
      <c r="AM207" s="83"/>
      <c r="AN207" s="83"/>
    </row>
    <row r="208" spans="1:256" ht="27" customHeight="1">
      <c r="A208" s="5"/>
      <c r="B208" s="5"/>
      <c r="C208" s="5"/>
      <c r="D208" s="5"/>
      <c r="E208" s="5"/>
      <c r="F208" s="31"/>
      <c r="G208" s="27"/>
      <c r="H208" s="8"/>
      <c r="I208" s="7"/>
      <c r="J208" s="8"/>
      <c r="K208" s="7"/>
      <c r="L208" s="8"/>
      <c r="M208" s="7"/>
      <c r="N208" s="8"/>
      <c r="O208" s="7"/>
      <c r="P208" s="8"/>
      <c r="Q208" s="7"/>
      <c r="R208" s="8"/>
      <c r="S208" s="7"/>
      <c r="T208" s="8"/>
      <c r="U208" s="7"/>
      <c r="V208" s="8"/>
      <c r="W208" s="7"/>
      <c r="X208" s="8"/>
      <c r="Y208" s="7"/>
      <c r="Z208" s="8"/>
      <c r="AA208" s="7"/>
      <c r="AB208" s="8"/>
      <c r="AC208" s="80"/>
      <c r="AD208" s="81"/>
      <c r="AE208" s="80"/>
      <c r="AF208" s="81"/>
      <c r="AG208" s="80"/>
      <c r="AH208" s="82"/>
      <c r="AI208" s="82"/>
      <c r="AJ208" s="83"/>
      <c r="AK208" s="83"/>
      <c r="AL208" s="83"/>
      <c r="AM208" s="83"/>
      <c r="AN208" s="83"/>
    </row>
    <row r="209" spans="1:44" ht="27" customHeight="1">
      <c r="A209" s="5"/>
      <c r="B209" s="5"/>
      <c r="C209" s="5"/>
      <c r="D209" s="5"/>
      <c r="E209" s="5"/>
      <c r="F209" s="31"/>
      <c r="G209" s="27"/>
      <c r="H209" s="8"/>
      <c r="I209" s="7"/>
      <c r="J209" s="8"/>
      <c r="K209" s="7"/>
      <c r="L209" s="8"/>
      <c r="M209" s="7"/>
      <c r="N209" s="8"/>
      <c r="O209" s="7"/>
      <c r="P209" s="8"/>
      <c r="Q209" s="7"/>
      <c r="R209" s="8"/>
      <c r="S209" s="7"/>
      <c r="T209" s="8"/>
      <c r="U209" s="7"/>
      <c r="V209" s="8"/>
      <c r="W209" s="7"/>
      <c r="X209" s="8"/>
      <c r="Y209" s="7"/>
      <c r="Z209" s="8"/>
      <c r="AA209" s="7"/>
      <c r="AB209" s="8"/>
      <c r="AC209" s="80"/>
      <c r="AD209" s="81"/>
      <c r="AE209" s="80"/>
      <c r="AF209" s="81"/>
      <c r="AG209" s="80"/>
      <c r="AH209" s="82"/>
      <c r="AI209" s="82"/>
      <c r="AJ209" s="83"/>
      <c r="AK209" s="83"/>
      <c r="AL209" s="83"/>
      <c r="AM209" s="83"/>
      <c r="AN209" s="83"/>
    </row>
    <row r="210" spans="1:44" ht="27" customHeight="1">
      <c r="A210" s="5"/>
      <c r="B210" s="5"/>
      <c r="C210" s="5"/>
      <c r="D210" s="5"/>
      <c r="E210" s="5"/>
      <c r="F210" s="31"/>
      <c r="G210" s="27"/>
      <c r="H210" s="8"/>
      <c r="I210" s="7"/>
      <c r="J210" s="8"/>
      <c r="K210" s="7"/>
      <c r="L210" s="8"/>
      <c r="M210" s="7"/>
      <c r="N210" s="8"/>
      <c r="O210" s="7"/>
      <c r="P210" s="8"/>
      <c r="Q210" s="7"/>
      <c r="R210" s="8"/>
      <c r="S210" s="7"/>
      <c r="T210" s="8"/>
      <c r="U210" s="7"/>
      <c r="V210" s="8"/>
      <c r="W210" s="7"/>
      <c r="X210" s="8"/>
      <c r="Y210" s="7"/>
      <c r="Z210" s="8"/>
      <c r="AA210" s="7"/>
      <c r="AB210" s="8"/>
      <c r="AC210" s="80"/>
      <c r="AD210" s="81"/>
      <c r="AE210" s="80"/>
      <c r="AF210" s="81"/>
      <c r="AG210" s="80"/>
      <c r="AH210" s="82"/>
      <c r="AI210" s="82"/>
      <c r="AJ210" s="83"/>
      <c r="AK210" s="83"/>
      <c r="AL210" s="83"/>
      <c r="AM210" s="83"/>
      <c r="AN210" s="83"/>
    </row>
    <row r="211" spans="1:44" ht="21.6" customHeight="1">
      <c r="A211" s="5"/>
      <c r="B211" s="5"/>
      <c r="C211" s="5"/>
      <c r="D211" s="5"/>
      <c r="E211" s="5"/>
      <c r="F211" s="31"/>
      <c r="G211" s="27"/>
      <c r="H211" s="8"/>
      <c r="I211" s="7"/>
      <c r="J211" s="8"/>
      <c r="K211" s="7"/>
      <c r="L211" s="8"/>
      <c r="M211" s="7"/>
      <c r="N211" s="8"/>
      <c r="O211" s="7"/>
      <c r="P211" s="8"/>
      <c r="Q211" s="7"/>
      <c r="R211" s="8"/>
      <c r="S211" s="7"/>
      <c r="T211" s="8"/>
      <c r="U211" s="7"/>
      <c r="V211" s="8"/>
      <c r="W211" s="7"/>
      <c r="X211" s="8"/>
      <c r="Y211" s="7"/>
      <c r="Z211" s="8"/>
      <c r="AA211" s="7"/>
      <c r="AB211" s="8"/>
      <c r="AC211" s="80"/>
      <c r="AD211" s="81"/>
      <c r="AE211" s="80"/>
      <c r="AF211" s="81"/>
      <c r="AG211" s="80"/>
      <c r="AH211" s="82"/>
      <c r="AI211" s="82"/>
      <c r="AJ211" s="83"/>
      <c r="AK211" s="83"/>
      <c r="AL211" s="83"/>
      <c r="AM211" s="83"/>
      <c r="AN211" s="83"/>
    </row>
    <row r="212" spans="1:44" s="20" customFormat="1" ht="30" customHeight="1">
      <c r="A212" s="197" t="s">
        <v>177</v>
      </c>
      <c r="B212" s="197"/>
      <c r="C212" s="197"/>
      <c r="D212" s="197"/>
      <c r="E212" s="197"/>
      <c r="F212" s="197"/>
      <c r="G212" s="24">
        <v>61187900</v>
      </c>
      <c r="H212" s="25">
        <v>15.45</v>
      </c>
      <c r="I212" s="24">
        <v>124980</v>
      </c>
      <c r="J212" s="25">
        <v>0.03</v>
      </c>
      <c r="K212" s="24">
        <v>137167756</v>
      </c>
      <c r="L212" s="25">
        <v>34.630000000000003</v>
      </c>
      <c r="M212" s="24">
        <v>2234445</v>
      </c>
      <c r="N212" s="25">
        <v>0.56000000000000005</v>
      </c>
      <c r="O212" s="24">
        <v>200715081</v>
      </c>
      <c r="P212" s="25">
        <v>50.67</v>
      </c>
      <c r="Q212" s="24">
        <v>51134381</v>
      </c>
      <c r="R212" s="25">
        <v>12.91</v>
      </c>
      <c r="S212" s="24">
        <v>132050713</v>
      </c>
      <c r="T212" s="25">
        <v>33.340000000000003</v>
      </c>
      <c r="U212" s="24">
        <v>12200000</v>
      </c>
      <c r="V212" s="25">
        <v>3.08</v>
      </c>
      <c r="W212" s="26"/>
      <c r="X212" s="26"/>
      <c r="Y212" s="24">
        <v>195385094</v>
      </c>
      <c r="Z212" s="25">
        <v>49.33</v>
      </c>
      <c r="AA212" s="24">
        <v>396100175</v>
      </c>
      <c r="AB212" s="26">
        <v>100</v>
      </c>
      <c r="AC212" s="80">
        <f>H212+L212+N212+J212</f>
        <v>50.67</v>
      </c>
      <c r="AD212" s="81">
        <f>P212-AC212</f>
        <v>0</v>
      </c>
      <c r="AE212" s="80">
        <f>R212+T212+V212+X212</f>
        <v>49.33</v>
      </c>
      <c r="AF212" s="81">
        <f>AE212-Z212</f>
        <v>0</v>
      </c>
      <c r="AG212" s="80">
        <f>P212+Z212-AB212</f>
        <v>0</v>
      </c>
      <c r="AH212" s="82">
        <f t="shared" ref="AH212" si="190">G212+I212+K212+M212-O212</f>
        <v>0</v>
      </c>
      <c r="AI212" s="82">
        <f t="shared" ref="AI212" si="191">Q212+S212+U212+W212-Y212</f>
        <v>0</v>
      </c>
      <c r="AJ212" s="83">
        <f t="shared" ref="AJ212" si="192">O212+Y212-AA212</f>
        <v>0</v>
      </c>
      <c r="AK212" s="84">
        <f t="shared" ref="AK212" si="193">G212/AA212</f>
        <v>0.15447582167819038</v>
      </c>
      <c r="AL212" s="84">
        <f t="shared" ref="AL212" si="194">I212/AA212</f>
        <v>3.1552624282481066E-4</v>
      </c>
      <c r="AM212" s="84">
        <f t="shared" ref="AM212" si="195">K212/AA212</f>
        <v>0.34629562079845078</v>
      </c>
      <c r="AN212" s="84">
        <f t="shared" ref="AN212" si="196">M212/AA212</f>
        <v>5.6411108629275406E-3</v>
      </c>
      <c r="AO212" s="86">
        <f t="shared" ref="AO212" si="197">Q212/AA212</f>
        <v>0.12909456805970862</v>
      </c>
      <c r="AP212" s="86">
        <f t="shared" ref="AP212" si="198">S212/AA212</f>
        <v>0.33337706301190095</v>
      </c>
      <c r="AQ212" s="86">
        <f t="shared" ref="AQ212" si="199">U212/AA212</f>
        <v>3.0800289345996882E-2</v>
      </c>
      <c r="AR212" s="86">
        <f t="shared" ref="AR212" si="200">W212/AA212</f>
        <v>0</v>
      </c>
    </row>
    <row r="213" spans="1:44" ht="15.9" customHeight="1">
      <c r="A213" s="191" t="s">
        <v>175</v>
      </c>
      <c r="B213" s="192"/>
      <c r="C213" s="192"/>
      <c r="D213" s="192"/>
      <c r="E213" s="192"/>
      <c r="F213" s="192"/>
      <c r="G213" s="192"/>
      <c r="H213" s="192"/>
      <c r="I213" s="192"/>
      <c r="J213" s="192"/>
      <c r="K213" s="192"/>
      <c r="L213" s="192"/>
      <c r="M213" s="192"/>
      <c r="N213" s="192"/>
      <c r="O213" s="192"/>
      <c r="P213" s="192"/>
      <c r="Q213" s="16" t="s">
        <v>170</v>
      </c>
      <c r="R213" s="17"/>
      <c r="S213" s="16"/>
      <c r="T213" s="17"/>
      <c r="U213" s="16"/>
      <c r="V213" s="17"/>
      <c r="W213" s="16"/>
      <c r="X213" s="17"/>
      <c r="Y213" s="16"/>
      <c r="Z213" s="17"/>
      <c r="AA213" s="16"/>
      <c r="AB213" s="52"/>
      <c r="AC213" s="18"/>
      <c r="AH213" s="20"/>
      <c r="AI213" s="20"/>
      <c r="AJ213" s="20"/>
      <c r="AK213" s="20"/>
      <c r="AL213" s="20"/>
      <c r="AM213" s="20"/>
      <c r="AN213" s="20"/>
    </row>
    <row r="214" spans="1:44" ht="15.9" customHeight="1">
      <c r="A214" s="16"/>
      <c r="B214" s="16" t="s">
        <v>172</v>
      </c>
      <c r="C214" s="16"/>
      <c r="D214" s="16"/>
      <c r="E214" s="16"/>
      <c r="F214" s="16"/>
      <c r="G214" s="16"/>
      <c r="H214" s="17"/>
      <c r="I214" s="16"/>
      <c r="J214" s="17"/>
      <c r="K214" s="16"/>
      <c r="L214" s="17"/>
      <c r="M214" s="16"/>
      <c r="N214" s="17"/>
      <c r="O214" s="16"/>
      <c r="P214" s="17"/>
      <c r="Q214" s="142" t="s">
        <v>171</v>
      </c>
      <c r="R214" s="17"/>
      <c r="S214" s="16"/>
      <c r="T214" s="17"/>
      <c r="U214" s="16"/>
      <c r="V214" s="17"/>
      <c r="W214" s="16"/>
      <c r="X214" s="17"/>
      <c r="Y214" s="16"/>
      <c r="Z214" s="17"/>
      <c r="AA214" s="16"/>
      <c r="AB214" s="52"/>
      <c r="AH214" s="20"/>
      <c r="AI214" s="20"/>
      <c r="AJ214" s="20"/>
      <c r="AK214" s="20"/>
      <c r="AL214" s="20"/>
      <c r="AM214" s="20"/>
      <c r="AN214" s="20"/>
    </row>
    <row r="215" spans="1:44" ht="15.9" customHeight="1">
      <c r="A215" s="16"/>
      <c r="B215" s="16" t="s">
        <v>146</v>
      </c>
      <c r="C215" s="16"/>
      <c r="D215" s="16"/>
      <c r="E215" s="16"/>
      <c r="F215" s="16"/>
      <c r="G215" s="16"/>
      <c r="H215" s="17"/>
      <c r="I215" s="16"/>
      <c r="J215" s="17"/>
      <c r="K215" s="16"/>
      <c r="L215" s="17"/>
      <c r="M215" s="16"/>
      <c r="N215" s="17"/>
      <c r="O215" s="16"/>
      <c r="P215" s="21"/>
      <c r="Q215" s="141" t="s">
        <v>173</v>
      </c>
      <c r="R215" s="17"/>
      <c r="S215" s="16"/>
      <c r="T215" s="22"/>
      <c r="U215" s="23"/>
      <c r="V215" s="22"/>
      <c r="W215" s="23"/>
      <c r="X215" s="22"/>
      <c r="Y215" s="23"/>
      <c r="Z215" s="22"/>
      <c r="AA215" s="23"/>
      <c r="AB215" s="53"/>
      <c r="AH215" s="20"/>
      <c r="AI215" s="20"/>
      <c r="AJ215" s="20"/>
      <c r="AK215" s="20"/>
      <c r="AL215" s="20"/>
      <c r="AM215" s="20"/>
      <c r="AN215" s="20"/>
    </row>
    <row r="216" spans="1:44" ht="15.9" customHeight="1">
      <c r="A216" s="16"/>
      <c r="B216" s="16" t="s">
        <v>174</v>
      </c>
      <c r="C216" s="16"/>
      <c r="D216" s="16"/>
      <c r="E216" s="16"/>
      <c r="F216" s="16"/>
      <c r="G216" s="16"/>
      <c r="H216" s="17"/>
      <c r="I216" s="16"/>
      <c r="J216" s="17"/>
      <c r="K216" s="16"/>
      <c r="L216" s="17"/>
      <c r="M216" s="16"/>
      <c r="N216" s="17"/>
      <c r="O216" s="16"/>
      <c r="P216" s="21"/>
      <c r="Q216" s="16"/>
      <c r="R216" s="17"/>
      <c r="S216" s="16"/>
      <c r="T216" s="22"/>
      <c r="U216" s="23"/>
      <c r="V216" s="22"/>
      <c r="W216" s="23"/>
      <c r="X216" s="22"/>
      <c r="Y216" s="23"/>
      <c r="Z216" s="22"/>
      <c r="AA216" s="23"/>
      <c r="AB216" s="53"/>
      <c r="AH216" s="20"/>
      <c r="AI216" s="20"/>
      <c r="AJ216" s="20"/>
      <c r="AK216" s="20"/>
      <c r="AL216" s="20"/>
      <c r="AM216" s="20"/>
      <c r="AN216" s="20"/>
    </row>
    <row r="217" spans="1:44" ht="15.6">
      <c r="A217" s="115"/>
      <c r="B217" s="115"/>
      <c r="C217" s="115"/>
      <c r="D217" s="115"/>
      <c r="E217" s="115"/>
      <c r="F217" s="116" t="s">
        <v>126</v>
      </c>
      <c r="G217" s="28"/>
      <c r="H217" s="47"/>
      <c r="I217" s="24"/>
      <c r="J217" s="47"/>
      <c r="K217" s="24"/>
      <c r="L217" s="47"/>
      <c r="M217" s="24"/>
      <c r="N217" s="47"/>
      <c r="O217" s="24"/>
      <c r="P217" s="47"/>
      <c r="Q217" s="24"/>
      <c r="R217" s="47"/>
      <c r="S217" s="24"/>
      <c r="T217" s="47"/>
      <c r="U217" s="24"/>
      <c r="V217" s="47"/>
      <c r="W217" s="24"/>
      <c r="X217" s="47"/>
      <c r="Y217" s="24"/>
      <c r="Z217" s="47"/>
      <c r="AA217" s="24"/>
      <c r="AB217" s="47"/>
      <c r="AC217" s="13"/>
      <c r="AH217" s="20"/>
      <c r="AI217" s="20"/>
      <c r="AJ217" s="20"/>
      <c r="AK217" s="20"/>
      <c r="AL217" s="20"/>
      <c r="AM217" s="20"/>
      <c r="AN217" s="20"/>
    </row>
    <row r="218" spans="1:44" ht="15.6">
      <c r="F218" s="20"/>
      <c r="G218" s="117">
        <f t="shared" ref="G218:AB218" si="201">G212-G217</f>
        <v>61187900</v>
      </c>
      <c r="H218" s="118">
        <f t="shared" si="201"/>
        <v>15.45</v>
      </c>
      <c r="I218" s="119">
        <f t="shared" si="201"/>
        <v>124980</v>
      </c>
      <c r="J218" s="118">
        <f t="shared" si="201"/>
        <v>0.03</v>
      </c>
      <c r="K218" s="119">
        <f t="shared" si="201"/>
        <v>137167756</v>
      </c>
      <c r="L218" s="118">
        <f t="shared" si="201"/>
        <v>34.630000000000003</v>
      </c>
      <c r="M218" s="119">
        <f t="shared" si="201"/>
        <v>2234445</v>
      </c>
      <c r="N218" s="118">
        <f t="shared" si="201"/>
        <v>0.56000000000000005</v>
      </c>
      <c r="O218" s="119">
        <f t="shared" si="201"/>
        <v>200715081</v>
      </c>
      <c r="P218" s="118">
        <f t="shared" si="201"/>
        <v>50.67</v>
      </c>
      <c r="Q218" s="119">
        <f t="shared" si="201"/>
        <v>51134381</v>
      </c>
      <c r="R218" s="118">
        <f t="shared" si="201"/>
        <v>12.91</v>
      </c>
      <c r="S218" s="119">
        <f t="shared" si="201"/>
        <v>132050713</v>
      </c>
      <c r="T218" s="118">
        <f t="shared" si="201"/>
        <v>33.340000000000003</v>
      </c>
      <c r="U218" s="119">
        <f t="shared" si="201"/>
        <v>12200000</v>
      </c>
      <c r="V218" s="118">
        <f t="shared" si="201"/>
        <v>3.08</v>
      </c>
      <c r="W218" s="119">
        <f t="shared" si="201"/>
        <v>0</v>
      </c>
      <c r="X218" s="118">
        <f t="shared" si="201"/>
        <v>0</v>
      </c>
      <c r="Y218" s="119">
        <f t="shared" si="201"/>
        <v>195385094</v>
      </c>
      <c r="Z218" s="118">
        <f t="shared" si="201"/>
        <v>49.33</v>
      </c>
      <c r="AA218" s="119">
        <f t="shared" si="201"/>
        <v>396100175</v>
      </c>
      <c r="AB218" s="118">
        <f t="shared" si="201"/>
        <v>100</v>
      </c>
      <c r="AH218" s="20"/>
      <c r="AI218" s="20"/>
      <c r="AJ218" s="20"/>
      <c r="AK218" s="20"/>
      <c r="AL218" s="20"/>
      <c r="AM218" s="20"/>
      <c r="AN218" s="20"/>
    </row>
    <row r="219" spans="1:44" ht="15.6">
      <c r="F219" s="20"/>
      <c r="H219" s="118"/>
      <c r="I219" s="19"/>
      <c r="J219" s="118"/>
      <c r="K219" s="19"/>
      <c r="L219" s="118"/>
      <c r="M219" s="19"/>
      <c r="N219" s="118"/>
      <c r="O219" s="19"/>
      <c r="P219" s="118"/>
      <c r="Q219" s="19"/>
      <c r="R219" s="118"/>
      <c r="S219" s="19"/>
      <c r="T219" s="118"/>
      <c r="U219" s="19"/>
      <c r="V219" s="118"/>
      <c r="W219" s="19"/>
      <c r="X219" s="118"/>
      <c r="Y219" s="19"/>
      <c r="Z219" s="118"/>
      <c r="AA219" s="19"/>
      <c r="AB219" s="118"/>
      <c r="AH219" s="20"/>
      <c r="AI219" s="20"/>
      <c r="AJ219" s="20"/>
      <c r="AK219" s="20"/>
      <c r="AL219" s="20"/>
      <c r="AM219" s="20"/>
      <c r="AN219" s="20"/>
    </row>
    <row r="220" spans="1:44" ht="15.6">
      <c r="F220" s="20"/>
      <c r="H220" s="118"/>
      <c r="I220" s="19"/>
      <c r="J220" s="118"/>
      <c r="K220" s="19"/>
      <c r="L220" s="118"/>
      <c r="M220" s="19"/>
      <c r="N220" s="118"/>
      <c r="O220" s="19"/>
      <c r="P220" s="118"/>
      <c r="Q220" s="19"/>
      <c r="R220" s="118"/>
      <c r="S220" s="19"/>
      <c r="T220" s="118"/>
      <c r="U220" s="19"/>
      <c r="V220" s="118"/>
      <c r="W220" s="19"/>
      <c r="X220" s="118"/>
      <c r="Y220" s="19"/>
      <c r="Z220" s="118"/>
      <c r="AA220" s="19"/>
      <c r="AB220" s="118"/>
      <c r="AH220" s="20"/>
      <c r="AI220" s="20"/>
      <c r="AJ220" s="20"/>
      <c r="AK220" s="20"/>
      <c r="AL220" s="20"/>
      <c r="AM220" s="20"/>
      <c r="AN220" s="20"/>
    </row>
    <row r="221" spans="1:44" ht="15.6">
      <c r="F221" s="19"/>
      <c r="H221" s="118"/>
      <c r="I221" s="19"/>
      <c r="J221" s="118"/>
      <c r="K221" s="19"/>
      <c r="L221" s="118"/>
      <c r="M221" s="19"/>
      <c r="N221" s="118"/>
      <c r="O221" s="19"/>
      <c r="P221" s="118"/>
      <c r="Q221" s="19"/>
      <c r="R221" s="118"/>
      <c r="S221" s="19"/>
      <c r="T221" s="118"/>
      <c r="U221" s="19"/>
      <c r="V221" s="118"/>
      <c r="W221" s="19"/>
      <c r="X221" s="118"/>
      <c r="Y221" s="19"/>
      <c r="Z221" s="118"/>
      <c r="AA221" s="19"/>
      <c r="AB221" s="118"/>
      <c r="AH221" s="20"/>
      <c r="AI221" s="20"/>
      <c r="AJ221" s="20"/>
      <c r="AK221" s="20"/>
      <c r="AL221" s="20"/>
      <c r="AM221" s="20"/>
      <c r="AN221" s="20"/>
    </row>
    <row r="222" spans="1:44" ht="15.6">
      <c r="F222" s="19"/>
      <c r="H222" s="118"/>
      <c r="I222" s="19"/>
      <c r="J222" s="118"/>
      <c r="K222" s="19"/>
      <c r="L222" s="118"/>
      <c r="M222" s="19"/>
      <c r="N222" s="118"/>
      <c r="O222" s="19"/>
      <c r="P222" s="118"/>
      <c r="Q222" s="19"/>
      <c r="R222" s="118"/>
      <c r="S222" s="19"/>
      <c r="T222" s="118"/>
      <c r="U222" s="19"/>
      <c r="V222" s="118"/>
      <c r="W222" s="19"/>
      <c r="X222" s="118"/>
      <c r="Y222" s="19"/>
      <c r="Z222" s="118"/>
      <c r="AA222" s="19"/>
      <c r="AB222" s="118"/>
      <c r="AH222" s="20"/>
      <c r="AI222" s="20"/>
      <c r="AJ222" s="20"/>
      <c r="AK222" s="20"/>
      <c r="AL222" s="20"/>
      <c r="AM222" s="20"/>
      <c r="AN222" s="20"/>
    </row>
    <row r="223" spans="1:44" ht="15.6">
      <c r="F223" s="19"/>
      <c r="H223" s="118"/>
      <c r="I223" s="19"/>
      <c r="J223" s="118"/>
      <c r="K223" s="19"/>
      <c r="L223" s="118"/>
      <c r="M223" s="19"/>
      <c r="N223" s="118"/>
      <c r="O223" s="19"/>
      <c r="P223" s="118"/>
      <c r="Q223" s="19"/>
      <c r="R223" s="118"/>
      <c r="S223" s="19"/>
      <c r="T223" s="118"/>
      <c r="U223" s="19"/>
      <c r="V223" s="118"/>
      <c r="W223" s="19"/>
      <c r="X223" s="118"/>
      <c r="Y223" s="19"/>
      <c r="Z223" s="118"/>
      <c r="AA223" s="19"/>
      <c r="AB223" s="118"/>
      <c r="AH223" s="20"/>
      <c r="AI223" s="20"/>
      <c r="AJ223" s="20"/>
      <c r="AK223" s="20"/>
      <c r="AL223" s="20"/>
      <c r="AM223" s="20"/>
      <c r="AN223" s="20"/>
    </row>
    <row r="224" spans="1:44" ht="16.5" customHeight="1">
      <c r="AH224" s="20"/>
      <c r="AI224" s="20"/>
      <c r="AJ224" s="20"/>
      <c r="AK224" s="20"/>
      <c r="AL224" s="20"/>
      <c r="AM224" s="20"/>
      <c r="AN224" s="20"/>
    </row>
    <row r="225" spans="6:40" ht="15.6">
      <c r="F225" s="19"/>
      <c r="H225" s="118"/>
      <c r="I225" s="19"/>
      <c r="J225" s="118"/>
      <c r="K225" s="19"/>
      <c r="L225" s="118"/>
      <c r="M225" s="19"/>
      <c r="N225" s="118"/>
      <c r="O225" s="19"/>
      <c r="P225" s="118"/>
      <c r="Q225" s="19"/>
      <c r="R225" s="118"/>
      <c r="S225" s="19"/>
      <c r="T225" s="118"/>
      <c r="U225" s="19"/>
      <c r="V225" s="118"/>
      <c r="W225" s="19"/>
      <c r="X225" s="118"/>
      <c r="Y225" s="19"/>
      <c r="Z225" s="118"/>
      <c r="AA225" s="19"/>
      <c r="AB225" s="118"/>
      <c r="AH225" s="20"/>
      <c r="AI225" s="20"/>
      <c r="AJ225" s="20"/>
      <c r="AK225" s="20"/>
      <c r="AL225" s="20"/>
      <c r="AM225" s="20"/>
      <c r="AN225" s="20"/>
    </row>
    <row r="226" spans="6:40" ht="15.6">
      <c r="F226" s="19"/>
      <c r="H226" s="118"/>
      <c r="I226" s="19"/>
      <c r="J226" s="118"/>
      <c r="K226" s="19"/>
      <c r="L226" s="118"/>
      <c r="M226" s="19"/>
      <c r="N226" s="118"/>
      <c r="O226" s="19"/>
      <c r="P226" s="118"/>
      <c r="Q226" s="19"/>
      <c r="R226" s="118"/>
      <c r="S226" s="19"/>
      <c r="T226" s="118"/>
      <c r="U226" s="19"/>
      <c r="V226" s="118"/>
      <c r="W226" s="19"/>
      <c r="X226" s="118"/>
      <c r="Y226" s="19"/>
      <c r="Z226" s="118"/>
      <c r="AA226" s="19"/>
      <c r="AB226" s="118"/>
      <c r="AH226" s="20"/>
      <c r="AI226" s="20"/>
      <c r="AJ226" s="20"/>
      <c r="AK226" s="20"/>
      <c r="AL226" s="20"/>
      <c r="AM226" s="20"/>
      <c r="AN226" s="20"/>
    </row>
    <row r="227" spans="6:40" ht="15.6">
      <c r="F227" s="19"/>
      <c r="H227" s="118"/>
      <c r="I227" s="19"/>
      <c r="J227" s="118"/>
      <c r="K227" s="19"/>
      <c r="L227" s="118"/>
      <c r="M227" s="19"/>
      <c r="N227" s="118"/>
      <c r="O227" s="19"/>
      <c r="P227" s="118"/>
      <c r="Q227" s="19"/>
      <c r="R227" s="118"/>
      <c r="S227" s="19"/>
      <c r="T227" s="118"/>
      <c r="U227" s="19"/>
      <c r="V227" s="118"/>
      <c r="W227" s="19"/>
      <c r="X227" s="118"/>
      <c r="Y227" s="19"/>
      <c r="Z227" s="118"/>
      <c r="AA227" s="19"/>
      <c r="AB227" s="118"/>
      <c r="AH227" s="20"/>
      <c r="AI227" s="20"/>
      <c r="AJ227" s="20"/>
      <c r="AK227" s="20"/>
      <c r="AL227" s="20"/>
      <c r="AM227" s="20"/>
      <c r="AN227" s="20"/>
    </row>
    <row r="228" spans="6:40" ht="15.6">
      <c r="F228" s="19"/>
      <c r="H228" s="118"/>
      <c r="I228" s="19"/>
      <c r="J228" s="118"/>
      <c r="K228" s="19"/>
      <c r="L228" s="118"/>
      <c r="M228" s="19"/>
      <c r="N228" s="118"/>
      <c r="O228" s="19"/>
      <c r="P228" s="118"/>
      <c r="Q228" s="19"/>
      <c r="R228" s="118"/>
      <c r="S228" s="19"/>
      <c r="T228" s="118"/>
      <c r="U228" s="19"/>
      <c r="V228" s="118"/>
      <c r="W228" s="19"/>
      <c r="X228" s="118"/>
      <c r="Y228" s="19"/>
      <c r="Z228" s="118"/>
      <c r="AA228" s="19"/>
      <c r="AB228" s="118"/>
      <c r="AH228" s="20"/>
      <c r="AI228" s="20"/>
      <c r="AJ228" s="20"/>
      <c r="AK228" s="20"/>
      <c r="AL228" s="20"/>
      <c r="AM228" s="20"/>
      <c r="AN228" s="20"/>
    </row>
    <row r="229" spans="6:40" ht="15.6">
      <c r="F229" s="19"/>
      <c r="H229" s="118"/>
      <c r="I229" s="19"/>
      <c r="J229" s="118"/>
      <c r="K229" s="19"/>
      <c r="L229" s="118"/>
      <c r="M229" s="19"/>
      <c r="N229" s="118"/>
      <c r="O229" s="19"/>
      <c r="P229" s="118"/>
      <c r="Q229" s="19"/>
      <c r="R229" s="118"/>
      <c r="S229" s="19"/>
      <c r="T229" s="118"/>
      <c r="U229" s="19"/>
      <c r="V229" s="118"/>
      <c r="W229" s="19"/>
      <c r="X229" s="118"/>
      <c r="Y229" s="19"/>
      <c r="Z229" s="118"/>
      <c r="AA229" s="19"/>
      <c r="AB229" s="118"/>
      <c r="AH229" s="20"/>
      <c r="AI229" s="20"/>
      <c r="AJ229" s="20"/>
      <c r="AK229" s="20"/>
      <c r="AL229" s="20"/>
      <c r="AM229" s="20"/>
      <c r="AN229" s="20"/>
    </row>
    <row r="230" spans="6:40" ht="15.6">
      <c r="F230" s="19"/>
      <c r="H230" s="118"/>
      <c r="I230" s="19"/>
      <c r="J230" s="118"/>
      <c r="K230" s="19"/>
      <c r="L230" s="118"/>
      <c r="M230" s="19"/>
      <c r="N230" s="118"/>
      <c r="O230" s="19"/>
      <c r="P230" s="118"/>
      <c r="Q230" s="19"/>
      <c r="R230" s="118"/>
      <c r="S230" s="19"/>
      <c r="T230" s="118"/>
      <c r="U230" s="19"/>
      <c r="V230" s="118"/>
      <c r="W230" s="19"/>
      <c r="X230" s="118"/>
      <c r="Y230" s="19"/>
      <c r="Z230" s="118"/>
      <c r="AA230" s="19"/>
      <c r="AB230" s="118"/>
      <c r="AH230" s="20"/>
      <c r="AI230" s="20"/>
      <c r="AJ230" s="20"/>
      <c r="AK230" s="20"/>
      <c r="AL230" s="20"/>
      <c r="AM230" s="20"/>
      <c r="AN230" s="20"/>
    </row>
    <row r="231" spans="6:40" ht="15.6">
      <c r="F231" s="19"/>
      <c r="H231" s="118"/>
      <c r="I231" s="19"/>
      <c r="J231" s="118"/>
      <c r="K231" s="19"/>
      <c r="L231" s="118"/>
      <c r="M231" s="19"/>
      <c r="N231" s="118"/>
      <c r="O231" s="19"/>
      <c r="P231" s="118"/>
      <c r="Q231" s="19"/>
      <c r="R231" s="118"/>
      <c r="S231" s="19"/>
      <c r="T231" s="118"/>
      <c r="U231" s="19"/>
      <c r="V231" s="118"/>
      <c r="W231" s="19"/>
      <c r="X231" s="118"/>
      <c r="Y231" s="19"/>
      <c r="Z231" s="118"/>
      <c r="AA231" s="19"/>
      <c r="AB231" s="118"/>
      <c r="AH231" s="20"/>
      <c r="AI231" s="20"/>
      <c r="AJ231" s="20"/>
      <c r="AK231" s="20"/>
      <c r="AL231" s="20"/>
      <c r="AM231" s="20"/>
      <c r="AN231" s="20"/>
    </row>
    <row r="232" spans="6:40" ht="15.6">
      <c r="F232" s="19"/>
      <c r="H232" s="118"/>
      <c r="I232" s="19"/>
      <c r="J232" s="118"/>
      <c r="K232" s="19"/>
      <c r="L232" s="118"/>
      <c r="M232" s="19"/>
      <c r="N232" s="118"/>
      <c r="O232" s="19"/>
      <c r="P232" s="118"/>
      <c r="Q232" s="19"/>
      <c r="R232" s="118"/>
      <c r="S232" s="19"/>
      <c r="T232" s="118"/>
      <c r="U232" s="19"/>
      <c r="V232" s="118"/>
      <c r="W232" s="19"/>
      <c r="X232" s="118"/>
      <c r="Y232" s="19"/>
      <c r="Z232" s="118"/>
      <c r="AA232" s="19"/>
      <c r="AB232" s="118"/>
      <c r="AH232" s="20"/>
      <c r="AI232" s="20"/>
      <c r="AJ232" s="20"/>
      <c r="AK232" s="20"/>
      <c r="AL232" s="20"/>
      <c r="AM232" s="20"/>
      <c r="AN232" s="20"/>
    </row>
    <row r="233" spans="6:40" ht="15.6">
      <c r="F233" s="19"/>
      <c r="H233" s="118"/>
      <c r="I233" s="19"/>
      <c r="J233" s="118"/>
      <c r="K233" s="19"/>
      <c r="L233" s="118"/>
      <c r="M233" s="19"/>
      <c r="N233" s="118"/>
      <c r="O233" s="19"/>
      <c r="P233" s="118"/>
      <c r="Q233" s="19"/>
      <c r="R233" s="118"/>
      <c r="S233" s="19"/>
      <c r="T233" s="118"/>
      <c r="U233" s="19"/>
      <c r="V233" s="118"/>
      <c r="W233" s="19"/>
      <c r="X233" s="118"/>
      <c r="Y233" s="19"/>
      <c r="Z233" s="118"/>
      <c r="AA233" s="19"/>
      <c r="AB233" s="118"/>
      <c r="AH233" s="20"/>
      <c r="AI233" s="20"/>
      <c r="AJ233" s="20"/>
      <c r="AK233" s="20"/>
      <c r="AL233" s="20"/>
      <c r="AM233" s="20"/>
      <c r="AN233" s="20"/>
    </row>
    <row r="234" spans="6:40" ht="15.6">
      <c r="F234" s="19"/>
      <c r="H234" s="118"/>
      <c r="I234" s="19"/>
      <c r="J234" s="118"/>
      <c r="K234" s="19"/>
      <c r="L234" s="118"/>
      <c r="M234" s="19"/>
      <c r="N234" s="118"/>
      <c r="O234" s="19"/>
      <c r="P234" s="118"/>
      <c r="Q234" s="19"/>
      <c r="R234" s="118"/>
      <c r="S234" s="19"/>
      <c r="T234" s="118"/>
      <c r="U234" s="19"/>
      <c r="V234" s="118"/>
      <c r="W234" s="19"/>
      <c r="X234" s="118"/>
      <c r="Y234" s="19"/>
      <c r="Z234" s="118"/>
      <c r="AA234" s="19"/>
      <c r="AB234" s="118"/>
      <c r="AH234" s="20"/>
      <c r="AI234" s="20"/>
      <c r="AJ234" s="20"/>
      <c r="AK234" s="20"/>
      <c r="AL234" s="20"/>
      <c r="AM234" s="20"/>
      <c r="AN234" s="20"/>
    </row>
    <row r="235" spans="6:40" ht="15.6">
      <c r="F235" s="19"/>
      <c r="H235" s="118"/>
      <c r="I235" s="19"/>
      <c r="J235" s="118"/>
      <c r="K235" s="19"/>
      <c r="L235" s="118"/>
      <c r="M235" s="19"/>
      <c r="N235" s="118"/>
      <c r="O235" s="19"/>
      <c r="P235" s="118"/>
      <c r="Q235" s="19"/>
      <c r="R235" s="118"/>
      <c r="S235" s="19"/>
      <c r="T235" s="118"/>
      <c r="U235" s="19"/>
      <c r="V235" s="118"/>
      <c r="W235" s="19"/>
      <c r="X235" s="118"/>
      <c r="Y235" s="19"/>
      <c r="Z235" s="118"/>
      <c r="AA235" s="19"/>
      <c r="AB235" s="118"/>
      <c r="AH235" s="20"/>
      <c r="AI235" s="20"/>
      <c r="AJ235" s="20"/>
      <c r="AK235" s="20"/>
      <c r="AL235" s="20"/>
      <c r="AM235" s="20"/>
      <c r="AN235" s="20"/>
    </row>
    <row r="236" spans="6:40" ht="15.6">
      <c r="F236" s="19"/>
      <c r="H236" s="118"/>
      <c r="I236" s="19"/>
      <c r="J236" s="118"/>
      <c r="K236" s="19"/>
      <c r="L236" s="118"/>
      <c r="M236" s="19"/>
      <c r="N236" s="118"/>
      <c r="O236" s="19"/>
      <c r="P236" s="118"/>
      <c r="Q236" s="19"/>
      <c r="R236" s="118"/>
      <c r="S236" s="19"/>
      <c r="T236" s="118"/>
      <c r="U236" s="19"/>
      <c r="V236" s="118"/>
      <c r="W236" s="19"/>
      <c r="X236" s="118"/>
      <c r="Y236" s="19"/>
      <c r="Z236" s="118"/>
      <c r="AA236" s="19"/>
      <c r="AB236" s="118"/>
      <c r="AH236" s="20"/>
      <c r="AI236" s="20"/>
      <c r="AJ236" s="20"/>
      <c r="AK236" s="20"/>
      <c r="AL236" s="20"/>
      <c r="AM236" s="20"/>
      <c r="AN236" s="20"/>
    </row>
    <row r="237" spans="6:40" ht="15.6">
      <c r="F237" s="19"/>
      <c r="H237" s="118"/>
      <c r="I237" s="19"/>
      <c r="J237" s="118"/>
      <c r="K237" s="19"/>
      <c r="L237" s="118"/>
      <c r="M237" s="19"/>
      <c r="N237" s="118"/>
      <c r="O237" s="19"/>
      <c r="P237" s="118"/>
      <c r="Q237" s="19"/>
      <c r="R237" s="118"/>
      <c r="S237" s="19"/>
      <c r="T237" s="118"/>
      <c r="U237" s="19"/>
      <c r="V237" s="118"/>
      <c r="W237" s="19"/>
      <c r="X237" s="118"/>
      <c r="Y237" s="19"/>
      <c r="Z237" s="118"/>
      <c r="AA237" s="19"/>
      <c r="AB237" s="118"/>
      <c r="AH237" s="20"/>
      <c r="AI237" s="20"/>
      <c r="AJ237" s="20"/>
      <c r="AK237" s="20"/>
      <c r="AL237" s="20"/>
      <c r="AM237" s="20"/>
      <c r="AN237" s="20"/>
    </row>
    <row r="238" spans="6:40" ht="15.6">
      <c r="F238" s="19"/>
      <c r="H238" s="118"/>
      <c r="I238" s="19"/>
      <c r="J238" s="118"/>
      <c r="K238" s="19"/>
      <c r="L238" s="118"/>
      <c r="M238" s="19"/>
      <c r="N238" s="118"/>
      <c r="O238" s="19"/>
      <c r="P238" s="118"/>
      <c r="Q238" s="19"/>
      <c r="R238" s="118"/>
      <c r="S238" s="19"/>
      <c r="T238" s="118"/>
      <c r="U238" s="19"/>
      <c r="V238" s="118"/>
      <c r="W238" s="19"/>
      <c r="X238" s="118"/>
      <c r="Y238" s="19"/>
      <c r="Z238" s="118"/>
      <c r="AA238" s="19"/>
      <c r="AB238" s="118"/>
      <c r="AH238" s="20"/>
      <c r="AI238" s="20"/>
      <c r="AJ238" s="20"/>
      <c r="AK238" s="20"/>
      <c r="AL238" s="20"/>
      <c r="AM238" s="20"/>
      <c r="AN238" s="20"/>
    </row>
    <row r="239" spans="6:40" ht="15.6">
      <c r="F239" s="19"/>
      <c r="H239" s="118"/>
      <c r="I239" s="19"/>
      <c r="J239" s="118"/>
      <c r="K239" s="19"/>
      <c r="L239" s="118"/>
      <c r="M239" s="19"/>
      <c r="N239" s="118"/>
      <c r="O239" s="19"/>
      <c r="P239" s="118"/>
      <c r="Q239" s="19"/>
      <c r="R239" s="118"/>
      <c r="S239" s="19"/>
      <c r="T239" s="118"/>
      <c r="U239" s="19"/>
      <c r="V239" s="118"/>
      <c r="W239" s="19"/>
      <c r="X239" s="118"/>
      <c r="Y239" s="19"/>
      <c r="Z239" s="118"/>
      <c r="AA239" s="19"/>
      <c r="AB239" s="118"/>
      <c r="AH239" s="20"/>
      <c r="AI239" s="20"/>
      <c r="AJ239" s="20"/>
      <c r="AK239" s="20"/>
      <c r="AL239" s="20"/>
      <c r="AM239" s="20"/>
      <c r="AN239" s="20"/>
    </row>
    <row r="240" spans="6:40" ht="15.6">
      <c r="F240" s="19"/>
      <c r="H240" s="118"/>
      <c r="I240" s="19"/>
      <c r="J240" s="118"/>
      <c r="K240" s="19"/>
      <c r="L240" s="118"/>
      <c r="M240" s="19"/>
      <c r="N240" s="118"/>
      <c r="O240" s="19"/>
      <c r="P240" s="118"/>
      <c r="Q240" s="19"/>
      <c r="R240" s="118"/>
      <c r="S240" s="19"/>
      <c r="T240" s="118"/>
      <c r="U240" s="19"/>
      <c r="V240" s="118"/>
      <c r="W240" s="19"/>
      <c r="X240" s="118"/>
      <c r="Y240" s="19"/>
      <c r="Z240" s="118"/>
      <c r="AA240" s="19"/>
      <c r="AB240" s="118"/>
    </row>
    <row r="241" spans="6:28" ht="15.6">
      <c r="F241" s="19"/>
      <c r="H241" s="118"/>
      <c r="I241" s="19"/>
      <c r="J241" s="118"/>
      <c r="K241" s="19"/>
      <c r="L241" s="118"/>
      <c r="M241" s="19"/>
      <c r="N241" s="118"/>
      <c r="O241" s="19"/>
      <c r="P241" s="118"/>
      <c r="Q241" s="19"/>
      <c r="R241" s="118"/>
      <c r="S241" s="19"/>
      <c r="T241" s="118"/>
      <c r="U241" s="19"/>
      <c r="V241" s="118"/>
      <c r="W241" s="19"/>
      <c r="X241" s="118"/>
      <c r="Y241" s="19"/>
      <c r="Z241" s="118"/>
      <c r="AA241" s="19"/>
      <c r="AB241" s="118"/>
    </row>
    <row r="242" spans="6:28" ht="15.6">
      <c r="F242" s="19"/>
      <c r="H242" s="118"/>
      <c r="I242" s="19"/>
      <c r="J242" s="118"/>
      <c r="K242" s="19"/>
      <c r="L242" s="118"/>
      <c r="M242" s="19"/>
      <c r="N242" s="118"/>
      <c r="O242" s="19"/>
      <c r="P242" s="118"/>
      <c r="Q242" s="19"/>
      <c r="R242" s="118"/>
      <c r="S242" s="19"/>
      <c r="T242" s="118"/>
      <c r="U242" s="19"/>
      <c r="V242" s="118"/>
      <c r="W242" s="19"/>
      <c r="X242" s="118"/>
      <c r="Y242" s="19"/>
      <c r="Z242" s="118"/>
      <c r="AA242" s="19"/>
      <c r="AB242" s="118"/>
    </row>
    <row r="243" spans="6:28" ht="15.6">
      <c r="F243" s="19"/>
      <c r="H243" s="118"/>
      <c r="I243" s="19"/>
      <c r="J243" s="118"/>
      <c r="K243" s="19"/>
      <c r="L243" s="118"/>
      <c r="M243" s="19"/>
      <c r="N243" s="118"/>
      <c r="O243" s="19"/>
      <c r="P243" s="118"/>
      <c r="Q243" s="19"/>
      <c r="R243" s="118"/>
      <c r="S243" s="19"/>
      <c r="T243" s="118"/>
      <c r="U243" s="19"/>
      <c r="V243" s="118"/>
      <c r="W243" s="19"/>
      <c r="X243" s="118"/>
      <c r="Y243" s="19"/>
      <c r="Z243" s="118"/>
      <c r="AA243" s="19"/>
      <c r="AB243" s="118"/>
    </row>
    <row r="244" spans="6:28" ht="15.6">
      <c r="F244" s="19"/>
      <c r="H244" s="118"/>
      <c r="I244" s="19"/>
      <c r="J244" s="118"/>
      <c r="K244" s="19"/>
      <c r="L244" s="118"/>
      <c r="M244" s="19"/>
      <c r="N244" s="118"/>
      <c r="O244" s="19"/>
      <c r="P244" s="118"/>
      <c r="Q244" s="19"/>
      <c r="R244" s="118"/>
      <c r="S244" s="19"/>
      <c r="T244" s="118"/>
      <c r="U244" s="19"/>
      <c r="V244" s="118"/>
      <c r="W244" s="19"/>
      <c r="X244" s="118"/>
      <c r="Y244" s="19"/>
      <c r="Z244" s="118"/>
      <c r="AA244" s="19"/>
      <c r="AB244" s="118"/>
    </row>
    <row r="245" spans="6:28" ht="15.6">
      <c r="F245" s="19"/>
      <c r="H245" s="118"/>
      <c r="I245" s="19"/>
      <c r="J245" s="118"/>
      <c r="K245" s="19"/>
      <c r="L245" s="118"/>
      <c r="M245" s="19"/>
      <c r="N245" s="118"/>
      <c r="O245" s="19"/>
      <c r="P245" s="118"/>
      <c r="Q245" s="19"/>
      <c r="R245" s="118"/>
      <c r="S245" s="19"/>
      <c r="T245" s="118"/>
      <c r="U245" s="19"/>
      <c r="V245" s="118"/>
      <c r="W245" s="19"/>
      <c r="X245" s="118"/>
      <c r="Y245" s="19"/>
      <c r="Z245" s="118"/>
      <c r="AA245" s="19"/>
      <c r="AB245" s="118"/>
    </row>
    <row r="246" spans="6:28" ht="15.6">
      <c r="F246" s="19"/>
      <c r="H246" s="118"/>
      <c r="I246" s="19"/>
      <c r="J246" s="118"/>
      <c r="K246" s="19"/>
      <c r="L246" s="118"/>
      <c r="M246" s="19"/>
      <c r="N246" s="118"/>
      <c r="O246" s="19"/>
      <c r="P246" s="118"/>
      <c r="Q246" s="19"/>
      <c r="R246" s="118"/>
      <c r="S246" s="19"/>
      <c r="T246" s="118"/>
      <c r="U246" s="19"/>
      <c r="V246" s="118"/>
      <c r="W246" s="19"/>
      <c r="X246" s="118"/>
      <c r="Y246" s="19"/>
      <c r="Z246" s="118"/>
      <c r="AA246" s="19"/>
      <c r="AB246" s="118"/>
    </row>
    <row r="247" spans="6:28" ht="15.6">
      <c r="F247" s="19"/>
      <c r="H247" s="118"/>
      <c r="I247" s="19"/>
      <c r="J247" s="118"/>
      <c r="K247" s="19"/>
      <c r="L247" s="118"/>
      <c r="M247" s="19"/>
      <c r="N247" s="118"/>
      <c r="O247" s="19"/>
      <c r="P247" s="118"/>
      <c r="Q247" s="19"/>
      <c r="R247" s="118"/>
      <c r="S247" s="19"/>
      <c r="T247" s="118"/>
      <c r="U247" s="19"/>
      <c r="V247" s="118"/>
      <c r="W247" s="19"/>
      <c r="X247" s="118"/>
      <c r="Y247" s="19"/>
      <c r="Z247" s="118"/>
      <c r="AA247" s="19"/>
      <c r="AB247" s="118"/>
    </row>
    <row r="248" spans="6:28" ht="15.6">
      <c r="F248" s="19"/>
      <c r="H248" s="118"/>
      <c r="I248" s="19"/>
      <c r="J248" s="118"/>
      <c r="K248" s="19"/>
      <c r="L248" s="118"/>
      <c r="M248" s="19"/>
      <c r="N248" s="118"/>
      <c r="O248" s="19"/>
      <c r="P248" s="118"/>
      <c r="Q248" s="19"/>
      <c r="R248" s="118"/>
      <c r="S248" s="19"/>
      <c r="T248" s="118"/>
      <c r="U248" s="19"/>
      <c r="V248" s="118"/>
      <c r="W248" s="19"/>
      <c r="X248" s="118"/>
      <c r="Y248" s="19"/>
      <c r="Z248" s="118"/>
      <c r="AA248" s="19"/>
      <c r="AB248" s="118"/>
    </row>
    <row r="249" spans="6:28" ht="15.6">
      <c r="F249" s="19"/>
      <c r="H249" s="118"/>
      <c r="I249" s="19"/>
      <c r="J249" s="118"/>
      <c r="K249" s="19"/>
      <c r="L249" s="118"/>
      <c r="M249" s="19"/>
      <c r="N249" s="118"/>
      <c r="O249" s="19"/>
      <c r="P249" s="118"/>
      <c r="Q249" s="19"/>
      <c r="R249" s="118"/>
      <c r="S249" s="19"/>
      <c r="T249" s="118"/>
      <c r="U249" s="19"/>
      <c r="V249" s="118"/>
      <c r="W249" s="19"/>
      <c r="X249" s="118"/>
      <c r="Y249" s="19"/>
      <c r="Z249" s="118"/>
      <c r="AA249" s="19"/>
      <c r="AB249" s="118"/>
    </row>
    <row r="250" spans="6:28" ht="15.6">
      <c r="F250" s="19"/>
      <c r="H250" s="118"/>
      <c r="I250" s="19"/>
      <c r="J250" s="118"/>
      <c r="K250" s="19"/>
      <c r="L250" s="118"/>
      <c r="M250" s="19"/>
      <c r="N250" s="118"/>
      <c r="O250" s="19"/>
      <c r="P250" s="118"/>
      <c r="Q250" s="19"/>
      <c r="R250" s="118"/>
      <c r="S250" s="19"/>
      <c r="T250" s="118"/>
      <c r="U250" s="19"/>
      <c r="V250" s="118"/>
      <c r="W250" s="19"/>
      <c r="X250" s="118"/>
      <c r="Y250" s="19"/>
      <c r="Z250" s="118"/>
      <c r="AA250" s="19"/>
      <c r="AB250" s="118"/>
    </row>
    <row r="251" spans="6:28" ht="15.6">
      <c r="F251" s="19"/>
      <c r="H251" s="118"/>
      <c r="I251" s="19"/>
      <c r="J251" s="118"/>
      <c r="K251" s="19"/>
      <c r="L251" s="118"/>
      <c r="M251" s="19"/>
      <c r="N251" s="118"/>
      <c r="O251" s="19"/>
      <c r="P251" s="118"/>
      <c r="Q251" s="19"/>
      <c r="R251" s="118"/>
      <c r="S251" s="19"/>
      <c r="T251" s="118"/>
      <c r="U251" s="19"/>
      <c r="V251" s="118"/>
      <c r="W251" s="19"/>
      <c r="X251" s="118"/>
      <c r="Y251" s="19"/>
      <c r="Z251" s="118"/>
      <c r="AA251" s="19"/>
      <c r="AB251" s="118"/>
    </row>
    <row r="252" spans="6:28" ht="15.6">
      <c r="F252" s="19"/>
      <c r="H252" s="118"/>
      <c r="I252" s="19"/>
      <c r="J252" s="118"/>
      <c r="K252" s="19"/>
      <c r="L252" s="118"/>
      <c r="M252" s="19"/>
      <c r="N252" s="118"/>
      <c r="O252" s="19"/>
      <c r="P252" s="118"/>
      <c r="Q252" s="19"/>
      <c r="R252" s="118"/>
      <c r="S252" s="19"/>
      <c r="T252" s="118"/>
      <c r="U252" s="19"/>
      <c r="V252" s="118"/>
      <c r="W252" s="19"/>
      <c r="X252" s="118"/>
      <c r="Y252" s="19"/>
      <c r="Z252" s="118"/>
      <c r="AA252" s="19"/>
      <c r="AB252" s="118"/>
    </row>
    <row r="253" spans="6:28" ht="15.6">
      <c r="F253" s="19"/>
      <c r="H253" s="118"/>
      <c r="I253" s="19"/>
      <c r="J253" s="118"/>
      <c r="K253" s="19"/>
      <c r="L253" s="118"/>
      <c r="M253" s="19"/>
      <c r="N253" s="118"/>
      <c r="O253" s="19"/>
      <c r="P253" s="118"/>
      <c r="Q253" s="19"/>
      <c r="R253" s="118"/>
      <c r="S253" s="19"/>
      <c r="T253" s="118"/>
      <c r="U253" s="19"/>
      <c r="V253" s="118"/>
      <c r="W253" s="19"/>
      <c r="X253" s="118"/>
      <c r="Y253" s="19"/>
      <c r="Z253" s="118"/>
      <c r="AA253" s="19"/>
      <c r="AB253" s="118"/>
    </row>
    <row r="254" spans="6:28" ht="15.6">
      <c r="F254" s="19"/>
      <c r="H254" s="118"/>
      <c r="I254" s="19"/>
      <c r="J254" s="118"/>
      <c r="K254" s="19"/>
      <c r="L254" s="118"/>
      <c r="M254" s="19"/>
      <c r="N254" s="118"/>
      <c r="O254" s="19"/>
      <c r="P254" s="118"/>
      <c r="Q254" s="19"/>
      <c r="R254" s="118"/>
      <c r="S254" s="19"/>
      <c r="T254" s="118"/>
      <c r="U254" s="19"/>
      <c r="V254" s="118"/>
      <c r="W254" s="19"/>
      <c r="X254" s="118"/>
      <c r="Y254" s="19"/>
      <c r="Z254" s="118"/>
      <c r="AA254" s="19"/>
      <c r="AB254" s="118"/>
    </row>
    <row r="255" spans="6:28" ht="15.6">
      <c r="F255" s="19"/>
      <c r="H255" s="118"/>
      <c r="I255" s="19"/>
      <c r="J255" s="118"/>
      <c r="K255" s="19"/>
      <c r="L255" s="118"/>
      <c r="M255" s="19"/>
      <c r="N255" s="118"/>
      <c r="O255" s="19"/>
      <c r="P255" s="118"/>
      <c r="Q255" s="19"/>
      <c r="R255" s="118"/>
      <c r="S255" s="19"/>
      <c r="T255" s="118"/>
      <c r="U255" s="19"/>
      <c r="V255" s="118"/>
      <c r="W255" s="19"/>
      <c r="X255" s="118"/>
      <c r="Y255" s="19"/>
      <c r="Z255" s="118"/>
      <c r="AA255" s="19"/>
      <c r="AB255" s="118"/>
    </row>
    <row r="256" spans="6:28" ht="15.6">
      <c r="F256" s="19"/>
      <c r="H256" s="118"/>
      <c r="I256" s="19"/>
      <c r="J256" s="118"/>
      <c r="K256" s="19"/>
      <c r="L256" s="118"/>
      <c r="M256" s="19"/>
      <c r="N256" s="118"/>
      <c r="O256" s="19"/>
      <c r="P256" s="118"/>
      <c r="Q256" s="19"/>
      <c r="R256" s="118"/>
      <c r="S256" s="19"/>
      <c r="T256" s="118"/>
      <c r="U256" s="19"/>
      <c r="V256" s="118"/>
      <c r="W256" s="19"/>
      <c r="X256" s="118"/>
      <c r="Y256" s="19"/>
      <c r="Z256" s="118"/>
      <c r="AA256" s="19"/>
      <c r="AB256" s="118"/>
    </row>
    <row r="257" spans="6:28" ht="15.6">
      <c r="F257" s="19"/>
      <c r="H257" s="118"/>
      <c r="I257" s="19"/>
      <c r="J257" s="118"/>
      <c r="K257" s="19"/>
      <c r="L257" s="118"/>
      <c r="M257" s="19"/>
      <c r="N257" s="118"/>
      <c r="O257" s="19"/>
      <c r="P257" s="118"/>
      <c r="Q257" s="19"/>
      <c r="R257" s="118"/>
      <c r="S257" s="19"/>
      <c r="T257" s="118"/>
      <c r="U257" s="19"/>
      <c r="V257" s="118"/>
      <c r="W257" s="19"/>
      <c r="X257" s="118"/>
      <c r="Y257" s="19"/>
      <c r="Z257" s="118"/>
      <c r="AA257" s="19"/>
      <c r="AB257" s="118"/>
    </row>
    <row r="258" spans="6:28" ht="15.6">
      <c r="F258" s="19"/>
      <c r="H258" s="118"/>
      <c r="I258" s="19"/>
      <c r="J258" s="118"/>
      <c r="K258" s="19"/>
      <c r="L258" s="118"/>
      <c r="M258" s="19"/>
      <c r="N258" s="118"/>
      <c r="O258" s="19"/>
      <c r="P258" s="118"/>
      <c r="Q258" s="19"/>
      <c r="R258" s="118"/>
      <c r="S258" s="19"/>
      <c r="T258" s="118"/>
      <c r="U258" s="19"/>
      <c r="V258" s="118"/>
      <c r="W258" s="19"/>
      <c r="X258" s="118"/>
      <c r="Y258" s="19"/>
      <c r="Z258" s="118"/>
      <c r="AA258" s="19"/>
      <c r="AB258" s="118"/>
    </row>
    <row r="259" spans="6:28" ht="15.6">
      <c r="F259" s="19"/>
      <c r="H259" s="118"/>
      <c r="I259" s="19"/>
      <c r="J259" s="118"/>
      <c r="K259" s="19"/>
      <c r="L259" s="118"/>
      <c r="M259" s="19"/>
      <c r="N259" s="118"/>
      <c r="O259" s="19"/>
      <c r="P259" s="118"/>
      <c r="Q259" s="19"/>
      <c r="R259" s="118"/>
      <c r="S259" s="19"/>
      <c r="T259" s="118"/>
      <c r="U259" s="19"/>
      <c r="V259" s="118"/>
      <c r="W259" s="19"/>
      <c r="X259" s="118"/>
      <c r="Y259" s="19"/>
      <c r="Z259" s="118"/>
      <c r="AA259" s="19"/>
      <c r="AB259" s="118"/>
    </row>
    <row r="260" spans="6:28" ht="15.6">
      <c r="F260" s="19"/>
      <c r="H260" s="118"/>
      <c r="I260" s="19"/>
      <c r="J260" s="118"/>
      <c r="K260" s="19"/>
      <c r="L260" s="118"/>
      <c r="M260" s="19"/>
      <c r="N260" s="118"/>
      <c r="O260" s="19"/>
      <c r="P260" s="118"/>
      <c r="Q260" s="19"/>
      <c r="R260" s="118"/>
      <c r="S260" s="19"/>
      <c r="T260" s="118"/>
      <c r="U260" s="19"/>
      <c r="V260" s="118"/>
      <c r="W260" s="19"/>
      <c r="X260" s="118"/>
      <c r="Y260" s="19"/>
      <c r="Z260" s="118"/>
      <c r="AA260" s="19"/>
      <c r="AB260" s="118"/>
    </row>
    <row r="261" spans="6:28" ht="15.6">
      <c r="F261" s="19"/>
      <c r="H261" s="118"/>
      <c r="I261" s="19"/>
      <c r="J261" s="118"/>
      <c r="K261" s="19"/>
      <c r="L261" s="118"/>
      <c r="M261" s="19"/>
      <c r="N261" s="118"/>
      <c r="O261" s="19"/>
      <c r="P261" s="118"/>
      <c r="Q261" s="19"/>
      <c r="R261" s="118"/>
      <c r="S261" s="19"/>
      <c r="T261" s="118"/>
      <c r="U261" s="19"/>
      <c r="V261" s="118"/>
      <c r="W261" s="19"/>
      <c r="X261" s="118"/>
      <c r="Y261" s="19"/>
      <c r="Z261" s="118"/>
      <c r="AA261" s="19"/>
      <c r="AB261" s="118"/>
    </row>
    <row r="262" spans="6:28" ht="15.6">
      <c r="F262" s="19"/>
      <c r="H262" s="118"/>
      <c r="I262" s="19"/>
      <c r="J262" s="118"/>
      <c r="K262" s="19"/>
      <c r="L262" s="118"/>
      <c r="M262" s="19"/>
      <c r="N262" s="118"/>
      <c r="O262" s="19"/>
      <c r="P262" s="118"/>
      <c r="Q262" s="19"/>
      <c r="R262" s="118"/>
      <c r="S262" s="19"/>
      <c r="T262" s="118"/>
      <c r="U262" s="19"/>
      <c r="V262" s="118"/>
      <c r="W262" s="19"/>
      <c r="X262" s="118"/>
      <c r="Y262" s="19"/>
      <c r="Z262" s="118"/>
      <c r="AA262" s="19"/>
      <c r="AB262" s="118"/>
    </row>
    <row r="263" spans="6:28" ht="15.6">
      <c r="F263" s="19"/>
      <c r="H263" s="118"/>
      <c r="I263" s="19"/>
      <c r="J263" s="118"/>
      <c r="K263" s="19"/>
      <c r="L263" s="118"/>
      <c r="M263" s="19"/>
      <c r="N263" s="118"/>
      <c r="O263" s="19"/>
      <c r="P263" s="118"/>
      <c r="Q263" s="19"/>
      <c r="R263" s="118"/>
      <c r="S263" s="19"/>
      <c r="T263" s="118"/>
      <c r="U263" s="19"/>
      <c r="V263" s="118"/>
      <c r="W263" s="19"/>
      <c r="X263" s="118"/>
      <c r="Y263" s="19"/>
      <c r="Z263" s="118"/>
      <c r="AA263" s="19"/>
      <c r="AB263" s="118"/>
    </row>
    <row r="264" spans="6:28" ht="15.6">
      <c r="F264" s="19"/>
      <c r="H264" s="118"/>
      <c r="I264" s="19"/>
      <c r="J264" s="118"/>
      <c r="K264" s="19"/>
      <c r="L264" s="118"/>
      <c r="M264" s="19"/>
      <c r="N264" s="118"/>
      <c r="O264" s="19"/>
      <c r="P264" s="118"/>
      <c r="Q264" s="19"/>
      <c r="R264" s="118"/>
      <c r="S264" s="19"/>
      <c r="T264" s="118"/>
      <c r="U264" s="19"/>
      <c r="V264" s="118"/>
      <c r="W264" s="19"/>
      <c r="X264" s="118"/>
      <c r="Y264" s="19"/>
      <c r="Z264" s="118"/>
      <c r="AA264" s="19"/>
      <c r="AB264" s="118"/>
    </row>
    <row r="265" spans="6:28" ht="15.6">
      <c r="F265" s="19"/>
      <c r="H265" s="118"/>
      <c r="I265" s="19"/>
      <c r="J265" s="118"/>
      <c r="K265" s="19"/>
      <c r="L265" s="118"/>
      <c r="M265" s="19"/>
      <c r="N265" s="118"/>
      <c r="O265" s="19"/>
      <c r="P265" s="118"/>
      <c r="Q265" s="19"/>
      <c r="R265" s="118"/>
      <c r="S265" s="19"/>
      <c r="T265" s="118"/>
      <c r="U265" s="19"/>
      <c r="V265" s="118"/>
      <c r="W265" s="19"/>
      <c r="X265" s="118"/>
      <c r="Y265" s="19"/>
      <c r="Z265" s="118"/>
      <c r="AA265" s="19"/>
      <c r="AB265" s="118"/>
    </row>
    <row r="266" spans="6:28" ht="15.6">
      <c r="F266" s="19"/>
      <c r="H266" s="118"/>
      <c r="I266" s="19"/>
      <c r="J266" s="118"/>
      <c r="K266" s="19"/>
      <c r="L266" s="118"/>
      <c r="M266" s="19"/>
      <c r="N266" s="118"/>
      <c r="O266" s="19"/>
      <c r="P266" s="118"/>
      <c r="Q266" s="19"/>
      <c r="R266" s="118"/>
      <c r="S266" s="19"/>
      <c r="T266" s="118"/>
      <c r="U266" s="19"/>
      <c r="V266" s="118"/>
      <c r="W266" s="19"/>
      <c r="X266" s="118"/>
      <c r="Y266" s="19"/>
      <c r="Z266" s="118"/>
      <c r="AA266" s="19"/>
      <c r="AB266" s="118"/>
    </row>
    <row r="267" spans="6:28" ht="15.6">
      <c r="F267" s="19"/>
      <c r="H267" s="118"/>
      <c r="I267" s="19"/>
      <c r="J267" s="118"/>
      <c r="K267" s="19"/>
      <c r="L267" s="118"/>
      <c r="M267" s="19"/>
      <c r="N267" s="118"/>
      <c r="O267" s="19"/>
      <c r="P267" s="118"/>
      <c r="Q267" s="19"/>
      <c r="R267" s="118"/>
      <c r="S267" s="19"/>
      <c r="T267" s="118"/>
      <c r="U267" s="19"/>
      <c r="V267" s="118"/>
      <c r="W267" s="19"/>
      <c r="X267" s="118"/>
      <c r="Y267" s="19"/>
      <c r="Z267" s="118"/>
      <c r="AA267" s="19"/>
      <c r="AB267" s="118"/>
    </row>
    <row r="268" spans="6:28" ht="15.6">
      <c r="F268" s="19"/>
      <c r="H268" s="118"/>
      <c r="I268" s="19"/>
      <c r="J268" s="118"/>
      <c r="K268" s="19"/>
      <c r="L268" s="118"/>
      <c r="M268" s="19"/>
      <c r="N268" s="118"/>
      <c r="O268" s="19"/>
      <c r="P268" s="118"/>
      <c r="Q268" s="19"/>
      <c r="R268" s="118"/>
      <c r="S268" s="19"/>
      <c r="T268" s="118"/>
      <c r="U268" s="19"/>
      <c r="V268" s="118"/>
      <c r="W268" s="19"/>
      <c r="X268" s="118"/>
      <c r="Y268" s="19"/>
      <c r="Z268" s="118"/>
      <c r="AA268" s="19"/>
      <c r="AB268" s="118"/>
    </row>
    <row r="269" spans="6:28" ht="15.6">
      <c r="F269" s="19"/>
      <c r="H269" s="118"/>
      <c r="I269" s="19"/>
      <c r="J269" s="118"/>
      <c r="K269" s="19"/>
      <c r="L269" s="118"/>
      <c r="M269" s="19"/>
      <c r="N269" s="118"/>
      <c r="O269" s="19"/>
      <c r="P269" s="118"/>
      <c r="Q269" s="19"/>
      <c r="R269" s="118"/>
      <c r="S269" s="19"/>
      <c r="T269" s="118"/>
      <c r="U269" s="19"/>
      <c r="V269" s="118"/>
      <c r="W269" s="19"/>
      <c r="X269" s="118"/>
      <c r="Y269" s="19"/>
      <c r="Z269" s="118"/>
      <c r="AA269" s="19"/>
      <c r="AB269" s="118"/>
    </row>
    <row r="270" spans="6:28" ht="15.6">
      <c r="F270" s="19"/>
      <c r="H270" s="118"/>
      <c r="I270" s="19"/>
      <c r="J270" s="118"/>
      <c r="K270" s="19"/>
      <c r="L270" s="118"/>
      <c r="M270" s="19"/>
      <c r="N270" s="118"/>
      <c r="O270" s="19"/>
      <c r="P270" s="118"/>
      <c r="Q270" s="19"/>
      <c r="R270" s="118"/>
      <c r="S270" s="19"/>
      <c r="T270" s="118"/>
      <c r="U270" s="19"/>
      <c r="V270" s="118"/>
      <c r="W270" s="19"/>
      <c r="X270" s="118"/>
      <c r="Y270" s="19"/>
      <c r="Z270" s="118"/>
      <c r="AA270" s="19"/>
      <c r="AB270" s="118"/>
    </row>
    <row r="271" spans="6:28" ht="15.6">
      <c r="F271" s="19"/>
      <c r="H271" s="118"/>
      <c r="I271" s="19"/>
      <c r="J271" s="118"/>
      <c r="K271" s="19"/>
      <c r="L271" s="118"/>
      <c r="M271" s="19"/>
      <c r="N271" s="118"/>
      <c r="O271" s="19"/>
      <c r="P271" s="118"/>
      <c r="Q271" s="19"/>
      <c r="R271" s="118"/>
      <c r="S271" s="19"/>
      <c r="T271" s="118"/>
      <c r="U271" s="19"/>
      <c r="V271" s="118"/>
      <c r="W271" s="19"/>
      <c r="X271" s="118"/>
      <c r="Y271" s="19"/>
      <c r="Z271" s="118"/>
      <c r="AA271" s="19"/>
      <c r="AB271" s="118"/>
    </row>
    <row r="272" spans="6:28" ht="15.6">
      <c r="F272" s="19"/>
      <c r="H272" s="118"/>
      <c r="I272" s="19"/>
      <c r="J272" s="118"/>
      <c r="K272" s="19"/>
      <c r="L272" s="118"/>
      <c r="M272" s="19"/>
      <c r="N272" s="118"/>
      <c r="O272" s="19"/>
      <c r="P272" s="118"/>
      <c r="Q272" s="19"/>
      <c r="R272" s="118"/>
      <c r="S272" s="19"/>
      <c r="T272" s="118"/>
      <c r="U272" s="19"/>
      <c r="V272" s="118"/>
      <c r="W272" s="19"/>
      <c r="X272" s="118"/>
      <c r="Y272" s="19"/>
      <c r="Z272" s="118"/>
      <c r="AA272" s="19"/>
      <c r="AB272" s="118"/>
    </row>
    <row r="273" spans="6:28" ht="15.6">
      <c r="F273" s="19"/>
      <c r="H273" s="118"/>
      <c r="I273" s="19"/>
      <c r="J273" s="118"/>
      <c r="K273" s="19"/>
      <c r="L273" s="118"/>
      <c r="M273" s="19"/>
      <c r="N273" s="118"/>
      <c r="O273" s="19"/>
      <c r="P273" s="118"/>
      <c r="Q273" s="19"/>
      <c r="R273" s="118"/>
      <c r="S273" s="19"/>
      <c r="T273" s="118"/>
      <c r="U273" s="19"/>
      <c r="V273" s="118"/>
      <c r="W273" s="19"/>
      <c r="X273" s="118"/>
      <c r="Y273" s="19"/>
      <c r="Z273" s="118"/>
      <c r="AA273" s="19"/>
      <c r="AB273" s="118"/>
    </row>
    <row r="274" spans="6:28" ht="15.6">
      <c r="F274" s="19"/>
      <c r="H274" s="118"/>
      <c r="I274" s="19"/>
      <c r="J274" s="118"/>
      <c r="K274" s="19"/>
      <c r="L274" s="118"/>
      <c r="M274" s="19"/>
      <c r="N274" s="118"/>
      <c r="O274" s="19"/>
      <c r="P274" s="118"/>
      <c r="Q274" s="19"/>
      <c r="R274" s="118"/>
      <c r="S274" s="19"/>
      <c r="T274" s="118"/>
      <c r="U274" s="19"/>
      <c r="V274" s="118"/>
      <c r="W274" s="19"/>
      <c r="X274" s="118"/>
      <c r="Y274" s="19"/>
      <c r="Z274" s="118"/>
      <c r="AA274" s="19"/>
      <c r="AB274" s="118"/>
    </row>
    <row r="275" spans="6:28" ht="15.6">
      <c r="F275" s="19"/>
      <c r="H275" s="118"/>
      <c r="I275" s="19"/>
      <c r="J275" s="118"/>
      <c r="K275" s="19"/>
      <c r="L275" s="118"/>
      <c r="M275" s="19"/>
      <c r="N275" s="118"/>
      <c r="O275" s="19"/>
      <c r="P275" s="118"/>
      <c r="Q275" s="19"/>
      <c r="R275" s="118"/>
      <c r="S275" s="19"/>
      <c r="T275" s="118"/>
      <c r="U275" s="19"/>
      <c r="V275" s="118"/>
      <c r="W275" s="19"/>
      <c r="X275" s="118"/>
      <c r="Y275" s="19"/>
      <c r="Z275" s="118"/>
      <c r="AA275" s="19"/>
      <c r="AB275" s="118"/>
    </row>
    <row r="276" spans="6:28" ht="15.6">
      <c r="F276" s="19"/>
      <c r="H276" s="118"/>
      <c r="I276" s="19"/>
      <c r="J276" s="118"/>
      <c r="K276" s="19"/>
      <c r="L276" s="118"/>
      <c r="M276" s="19"/>
      <c r="N276" s="118"/>
      <c r="O276" s="19"/>
      <c r="P276" s="118"/>
      <c r="Q276" s="19"/>
      <c r="R276" s="118"/>
      <c r="S276" s="19"/>
      <c r="T276" s="118"/>
      <c r="U276" s="19"/>
      <c r="V276" s="118"/>
      <c r="W276" s="19"/>
      <c r="X276" s="118"/>
      <c r="Y276" s="19"/>
      <c r="Z276" s="118"/>
      <c r="AA276" s="19"/>
      <c r="AB276" s="118"/>
    </row>
    <row r="277" spans="6:28" ht="15.6">
      <c r="F277" s="19"/>
      <c r="H277" s="118"/>
      <c r="I277" s="19"/>
      <c r="J277" s="118"/>
      <c r="K277" s="19"/>
      <c r="L277" s="118"/>
      <c r="M277" s="19"/>
      <c r="N277" s="118"/>
      <c r="O277" s="19"/>
      <c r="P277" s="118"/>
      <c r="Q277" s="19"/>
      <c r="R277" s="118"/>
      <c r="S277" s="19"/>
      <c r="T277" s="118"/>
      <c r="U277" s="19"/>
      <c r="V277" s="118"/>
      <c r="W277" s="19"/>
      <c r="X277" s="118"/>
      <c r="Y277" s="19"/>
      <c r="Z277" s="118"/>
      <c r="AA277" s="19"/>
      <c r="AB277" s="118"/>
    </row>
    <row r="278" spans="6:28" ht="15.6">
      <c r="F278" s="19"/>
      <c r="H278" s="118"/>
      <c r="I278" s="19"/>
      <c r="J278" s="118"/>
      <c r="K278" s="19"/>
      <c r="L278" s="118"/>
      <c r="M278" s="19"/>
      <c r="N278" s="118"/>
      <c r="O278" s="19"/>
      <c r="P278" s="118"/>
      <c r="Q278" s="19"/>
      <c r="R278" s="118"/>
      <c r="S278" s="19"/>
      <c r="T278" s="118"/>
      <c r="U278" s="19"/>
      <c r="V278" s="118"/>
      <c r="W278" s="19"/>
      <c r="X278" s="118"/>
      <c r="Y278" s="19"/>
      <c r="Z278" s="118"/>
      <c r="AA278" s="19"/>
      <c r="AB278" s="118"/>
    </row>
    <row r="279" spans="6:28" ht="15.6">
      <c r="F279" s="19"/>
      <c r="H279" s="118"/>
      <c r="I279" s="19"/>
      <c r="J279" s="118"/>
      <c r="K279" s="19"/>
      <c r="L279" s="118"/>
      <c r="M279" s="19"/>
      <c r="N279" s="118"/>
      <c r="O279" s="19"/>
      <c r="P279" s="118"/>
      <c r="Q279" s="19"/>
      <c r="R279" s="118"/>
      <c r="S279" s="19"/>
      <c r="T279" s="118"/>
      <c r="U279" s="19"/>
      <c r="V279" s="118"/>
      <c r="W279" s="19"/>
      <c r="X279" s="118"/>
      <c r="Y279" s="19"/>
      <c r="Z279" s="118"/>
      <c r="AA279" s="19"/>
      <c r="AB279" s="118"/>
    </row>
    <row r="280" spans="6:28" ht="15.6">
      <c r="F280" s="19"/>
      <c r="H280" s="118"/>
      <c r="I280" s="19"/>
      <c r="J280" s="118"/>
      <c r="K280" s="19"/>
      <c r="L280" s="118"/>
      <c r="M280" s="19"/>
      <c r="N280" s="118"/>
      <c r="O280" s="19"/>
      <c r="P280" s="118"/>
      <c r="Q280" s="19"/>
      <c r="R280" s="118"/>
      <c r="S280" s="19"/>
      <c r="T280" s="118"/>
      <c r="U280" s="19"/>
      <c r="V280" s="118"/>
      <c r="W280" s="19"/>
      <c r="X280" s="118"/>
      <c r="Y280" s="19"/>
      <c r="Z280" s="118"/>
      <c r="AA280" s="19"/>
      <c r="AB280" s="118"/>
    </row>
    <row r="281" spans="6:28" ht="15.6">
      <c r="F281" s="19"/>
      <c r="H281" s="118"/>
      <c r="I281" s="19"/>
      <c r="J281" s="118"/>
      <c r="K281" s="19"/>
      <c r="L281" s="118"/>
      <c r="M281" s="19"/>
      <c r="N281" s="118"/>
      <c r="O281" s="19"/>
      <c r="P281" s="118"/>
      <c r="Q281" s="19"/>
      <c r="R281" s="118"/>
      <c r="S281" s="19"/>
      <c r="T281" s="118"/>
      <c r="U281" s="19"/>
      <c r="V281" s="118"/>
      <c r="W281" s="19"/>
      <c r="X281" s="118"/>
      <c r="Y281" s="19"/>
      <c r="Z281" s="118"/>
      <c r="AA281" s="19"/>
      <c r="AB281" s="118"/>
    </row>
    <row r="282" spans="6:28" ht="15.6">
      <c r="F282" s="19"/>
      <c r="H282" s="118"/>
      <c r="I282" s="19"/>
      <c r="J282" s="118"/>
      <c r="K282" s="19"/>
      <c r="L282" s="118"/>
      <c r="M282" s="19"/>
      <c r="N282" s="118"/>
      <c r="O282" s="19"/>
      <c r="P282" s="118"/>
      <c r="Q282" s="19"/>
      <c r="R282" s="118"/>
      <c r="S282" s="19"/>
      <c r="T282" s="118"/>
      <c r="U282" s="19"/>
      <c r="V282" s="118"/>
      <c r="W282" s="19"/>
      <c r="X282" s="118"/>
      <c r="Y282" s="19"/>
      <c r="Z282" s="118"/>
      <c r="AA282" s="19"/>
      <c r="AB282" s="118"/>
    </row>
    <row r="283" spans="6:28" ht="15.6">
      <c r="F283" s="19"/>
      <c r="H283" s="118"/>
      <c r="I283" s="19"/>
      <c r="J283" s="118"/>
      <c r="K283" s="19"/>
      <c r="L283" s="118"/>
      <c r="M283" s="19"/>
      <c r="N283" s="118"/>
      <c r="O283" s="19"/>
      <c r="P283" s="118"/>
      <c r="Q283" s="19"/>
      <c r="R283" s="118"/>
      <c r="S283" s="19"/>
      <c r="T283" s="118"/>
      <c r="U283" s="19"/>
      <c r="V283" s="118"/>
      <c r="W283" s="19"/>
      <c r="X283" s="118"/>
      <c r="Y283" s="19"/>
      <c r="Z283" s="118"/>
      <c r="AA283" s="19"/>
      <c r="AB283" s="118"/>
    </row>
    <row r="284" spans="6:28" ht="15.6">
      <c r="F284" s="19"/>
      <c r="H284" s="118"/>
      <c r="I284" s="19"/>
      <c r="J284" s="118"/>
      <c r="K284" s="19"/>
      <c r="L284" s="118"/>
      <c r="M284" s="19"/>
      <c r="N284" s="118"/>
      <c r="O284" s="19"/>
      <c r="P284" s="118"/>
      <c r="Q284" s="19"/>
      <c r="R284" s="118"/>
      <c r="S284" s="19"/>
      <c r="T284" s="118"/>
      <c r="U284" s="19"/>
      <c r="V284" s="118"/>
      <c r="W284" s="19"/>
      <c r="X284" s="118"/>
      <c r="Y284" s="19"/>
      <c r="Z284" s="118"/>
      <c r="AA284" s="19"/>
      <c r="AB284" s="118"/>
    </row>
    <row r="285" spans="6:28" ht="15.6">
      <c r="F285" s="19"/>
      <c r="H285" s="118"/>
      <c r="I285" s="19"/>
      <c r="J285" s="118"/>
      <c r="K285" s="19"/>
      <c r="L285" s="118"/>
      <c r="M285" s="19"/>
      <c r="N285" s="118"/>
      <c r="O285" s="19"/>
      <c r="P285" s="118"/>
      <c r="Q285" s="19"/>
      <c r="R285" s="118"/>
      <c r="S285" s="19"/>
      <c r="T285" s="118"/>
      <c r="U285" s="19"/>
      <c r="V285" s="118"/>
      <c r="W285" s="19"/>
      <c r="X285" s="118"/>
      <c r="Y285" s="19"/>
      <c r="Z285" s="118"/>
      <c r="AA285" s="19"/>
      <c r="AB285" s="118"/>
    </row>
    <row r="286" spans="6:28" ht="15.6">
      <c r="F286" s="19"/>
      <c r="H286" s="118"/>
      <c r="I286" s="19"/>
      <c r="J286" s="118"/>
      <c r="K286" s="19"/>
      <c r="L286" s="118"/>
      <c r="M286" s="19"/>
      <c r="N286" s="118"/>
      <c r="O286" s="19"/>
      <c r="P286" s="118"/>
      <c r="Q286" s="19"/>
      <c r="R286" s="118"/>
      <c r="S286" s="19"/>
      <c r="T286" s="118"/>
      <c r="U286" s="19"/>
      <c r="V286" s="118"/>
      <c r="W286" s="19"/>
      <c r="X286" s="118"/>
      <c r="Y286" s="19"/>
      <c r="Z286" s="118"/>
      <c r="AA286" s="19"/>
      <c r="AB286" s="118"/>
    </row>
    <row r="287" spans="6:28" ht="15.6">
      <c r="F287" s="19"/>
      <c r="H287" s="118"/>
      <c r="I287" s="19"/>
      <c r="J287" s="118"/>
      <c r="K287" s="19"/>
      <c r="L287" s="118"/>
      <c r="M287" s="19"/>
      <c r="N287" s="118"/>
      <c r="O287" s="19"/>
      <c r="P287" s="118"/>
      <c r="Q287" s="19"/>
      <c r="R287" s="118"/>
      <c r="S287" s="19"/>
      <c r="T287" s="118"/>
      <c r="U287" s="19"/>
      <c r="V287" s="118"/>
      <c r="W287" s="19"/>
      <c r="X287" s="118"/>
      <c r="Y287" s="19"/>
      <c r="Z287" s="118"/>
      <c r="AA287" s="19"/>
      <c r="AB287" s="118"/>
    </row>
    <row r="288" spans="6:28" ht="15.6">
      <c r="F288" s="19"/>
      <c r="H288" s="118"/>
      <c r="I288" s="19"/>
      <c r="J288" s="118"/>
      <c r="K288" s="19"/>
      <c r="L288" s="118"/>
      <c r="M288" s="19"/>
      <c r="N288" s="118"/>
      <c r="O288" s="19"/>
      <c r="P288" s="118"/>
      <c r="Q288" s="19"/>
      <c r="R288" s="118"/>
      <c r="S288" s="19"/>
      <c r="T288" s="118"/>
      <c r="U288" s="19"/>
      <c r="V288" s="118"/>
      <c r="W288" s="19"/>
      <c r="X288" s="118"/>
      <c r="Y288" s="19"/>
      <c r="Z288" s="118"/>
      <c r="AA288" s="19"/>
      <c r="AB288" s="118"/>
    </row>
    <row r="289" spans="6:28" ht="15.6">
      <c r="F289" s="19"/>
      <c r="H289" s="118"/>
      <c r="I289" s="19"/>
      <c r="J289" s="118"/>
      <c r="K289" s="19"/>
      <c r="L289" s="118"/>
      <c r="M289" s="19"/>
      <c r="N289" s="118"/>
      <c r="O289" s="19"/>
      <c r="P289" s="118"/>
      <c r="Q289" s="19"/>
      <c r="R289" s="118"/>
      <c r="S289" s="19"/>
      <c r="T289" s="118"/>
      <c r="U289" s="19"/>
      <c r="V289" s="118"/>
      <c r="W289" s="19"/>
      <c r="X289" s="118"/>
      <c r="Y289" s="19"/>
      <c r="Z289" s="118"/>
      <c r="AA289" s="19"/>
      <c r="AB289" s="118"/>
    </row>
    <row r="290" spans="6:28" ht="15.6">
      <c r="F290" s="19"/>
      <c r="H290" s="118"/>
      <c r="I290" s="19"/>
      <c r="J290" s="118"/>
      <c r="K290" s="19"/>
      <c r="L290" s="118"/>
      <c r="M290" s="19"/>
      <c r="N290" s="118"/>
      <c r="O290" s="19"/>
      <c r="P290" s="118"/>
      <c r="Q290" s="19"/>
      <c r="R290" s="118"/>
      <c r="S290" s="19"/>
      <c r="T290" s="118"/>
      <c r="U290" s="19"/>
      <c r="V290" s="118"/>
      <c r="W290" s="19"/>
      <c r="X290" s="118"/>
      <c r="Y290" s="19"/>
      <c r="Z290" s="118"/>
      <c r="AA290" s="19"/>
      <c r="AB290" s="118"/>
    </row>
    <row r="291" spans="6:28" ht="15.6">
      <c r="F291" s="19"/>
      <c r="H291" s="118"/>
      <c r="I291" s="19"/>
      <c r="J291" s="118"/>
      <c r="K291" s="19"/>
      <c r="L291" s="118"/>
      <c r="M291" s="19"/>
      <c r="N291" s="118"/>
      <c r="O291" s="19"/>
      <c r="P291" s="118"/>
      <c r="Q291" s="19"/>
      <c r="R291" s="118"/>
      <c r="S291" s="19"/>
      <c r="T291" s="118"/>
      <c r="U291" s="19"/>
      <c r="V291" s="118"/>
      <c r="W291" s="19"/>
      <c r="X291" s="118"/>
      <c r="Y291" s="19"/>
      <c r="Z291" s="118"/>
      <c r="AA291" s="19"/>
      <c r="AB291" s="118"/>
    </row>
    <row r="292" spans="6:28" ht="15.6">
      <c r="F292" s="19"/>
      <c r="H292" s="118"/>
      <c r="I292" s="19"/>
      <c r="J292" s="118"/>
      <c r="K292" s="19"/>
      <c r="L292" s="118"/>
      <c r="M292" s="19"/>
      <c r="N292" s="118"/>
      <c r="O292" s="19"/>
      <c r="P292" s="118"/>
      <c r="Q292" s="19"/>
      <c r="R292" s="118"/>
      <c r="S292" s="19"/>
      <c r="T292" s="118"/>
      <c r="U292" s="19"/>
      <c r="V292" s="118"/>
      <c r="W292" s="19"/>
      <c r="X292" s="118"/>
      <c r="Y292" s="19"/>
      <c r="Z292" s="118"/>
      <c r="AA292" s="19"/>
      <c r="AB292" s="118"/>
    </row>
    <row r="293" spans="6:28" ht="15.6">
      <c r="F293" s="19"/>
      <c r="H293" s="118"/>
      <c r="I293" s="19"/>
      <c r="J293" s="118"/>
      <c r="K293" s="19"/>
      <c r="L293" s="118"/>
      <c r="M293" s="19"/>
      <c r="N293" s="118"/>
      <c r="O293" s="19"/>
      <c r="P293" s="118"/>
      <c r="Q293" s="19"/>
      <c r="R293" s="118"/>
      <c r="S293" s="19"/>
      <c r="T293" s="118"/>
      <c r="U293" s="19"/>
      <c r="V293" s="118"/>
      <c r="W293" s="19"/>
      <c r="X293" s="118"/>
      <c r="Y293" s="19"/>
      <c r="Z293" s="118"/>
      <c r="AA293" s="19"/>
      <c r="AB293" s="118"/>
    </row>
    <row r="294" spans="6:28" ht="15.6">
      <c r="F294" s="19"/>
      <c r="H294" s="118"/>
      <c r="I294" s="19"/>
      <c r="J294" s="118"/>
      <c r="K294" s="19"/>
      <c r="L294" s="118"/>
      <c r="M294" s="19"/>
      <c r="N294" s="118"/>
      <c r="O294" s="19"/>
      <c r="P294" s="118"/>
      <c r="Q294" s="19"/>
      <c r="R294" s="118"/>
      <c r="S294" s="19"/>
      <c r="T294" s="118"/>
      <c r="U294" s="19"/>
      <c r="V294" s="118"/>
      <c r="W294" s="19"/>
      <c r="X294" s="118"/>
      <c r="Y294" s="19"/>
      <c r="Z294" s="118"/>
      <c r="AA294" s="19"/>
      <c r="AB294" s="118"/>
    </row>
    <row r="295" spans="6:28" ht="15.6">
      <c r="F295" s="19"/>
      <c r="H295" s="118"/>
      <c r="I295" s="19"/>
      <c r="J295" s="118"/>
      <c r="K295" s="19"/>
      <c r="L295" s="118"/>
      <c r="M295" s="19"/>
      <c r="N295" s="118"/>
      <c r="O295" s="19"/>
      <c r="P295" s="118"/>
      <c r="Q295" s="19"/>
      <c r="R295" s="118"/>
      <c r="S295" s="19"/>
      <c r="T295" s="118"/>
      <c r="U295" s="19"/>
      <c r="V295" s="118"/>
      <c r="W295" s="19"/>
      <c r="X295" s="118"/>
      <c r="Y295" s="19"/>
      <c r="Z295" s="118"/>
      <c r="AA295" s="19"/>
      <c r="AB295" s="118"/>
    </row>
    <row r="296" spans="6:28" ht="15.6">
      <c r="F296" s="19"/>
      <c r="H296" s="118"/>
      <c r="I296" s="19"/>
      <c r="J296" s="118"/>
      <c r="K296" s="19"/>
      <c r="L296" s="118"/>
      <c r="M296" s="19"/>
      <c r="N296" s="118"/>
      <c r="O296" s="19"/>
      <c r="P296" s="118"/>
      <c r="Q296" s="19"/>
      <c r="R296" s="118"/>
      <c r="S296" s="19"/>
      <c r="T296" s="118"/>
      <c r="U296" s="19"/>
      <c r="V296" s="118"/>
      <c r="W296" s="19"/>
      <c r="X296" s="118"/>
      <c r="Y296" s="19"/>
      <c r="Z296" s="118"/>
      <c r="AA296" s="19"/>
      <c r="AB296" s="118"/>
    </row>
    <row r="297" spans="6:28" ht="15.6">
      <c r="F297" s="19"/>
      <c r="H297" s="118"/>
      <c r="I297" s="19"/>
      <c r="J297" s="118"/>
      <c r="K297" s="19"/>
      <c r="L297" s="118"/>
      <c r="M297" s="19"/>
      <c r="N297" s="118"/>
      <c r="O297" s="19"/>
      <c r="P297" s="118"/>
      <c r="Q297" s="19"/>
      <c r="R297" s="118"/>
      <c r="S297" s="19"/>
      <c r="T297" s="118"/>
      <c r="U297" s="19"/>
      <c r="V297" s="118"/>
      <c r="W297" s="19"/>
      <c r="X297" s="118"/>
      <c r="Y297" s="19"/>
      <c r="Z297" s="118"/>
      <c r="AA297" s="19"/>
      <c r="AB297" s="118"/>
    </row>
    <row r="298" spans="6:28" ht="15.6">
      <c r="F298" s="19"/>
      <c r="H298" s="118"/>
      <c r="I298" s="19"/>
      <c r="J298" s="118"/>
      <c r="K298" s="19"/>
      <c r="L298" s="118"/>
      <c r="M298" s="19"/>
      <c r="N298" s="118"/>
      <c r="O298" s="19"/>
      <c r="P298" s="118"/>
      <c r="Q298" s="19"/>
      <c r="R298" s="118"/>
      <c r="S298" s="19"/>
      <c r="T298" s="118"/>
      <c r="U298" s="19"/>
      <c r="V298" s="118"/>
      <c r="W298" s="19"/>
      <c r="X298" s="118"/>
      <c r="Y298" s="19"/>
      <c r="Z298" s="118"/>
      <c r="AA298" s="19"/>
      <c r="AB298" s="118"/>
    </row>
    <row r="299" spans="6:28" ht="15.6">
      <c r="F299" s="19"/>
      <c r="H299" s="118"/>
      <c r="I299" s="19"/>
      <c r="J299" s="118"/>
      <c r="K299" s="19"/>
      <c r="L299" s="118"/>
      <c r="M299" s="19"/>
      <c r="N299" s="118"/>
      <c r="O299" s="19"/>
      <c r="P299" s="118"/>
      <c r="Q299" s="19"/>
      <c r="R299" s="118"/>
      <c r="S299" s="19"/>
      <c r="T299" s="118"/>
      <c r="U299" s="19"/>
      <c r="V299" s="118"/>
      <c r="W299" s="19"/>
      <c r="X299" s="118"/>
      <c r="Y299" s="19"/>
      <c r="Z299" s="118"/>
      <c r="AA299" s="19"/>
      <c r="AB299" s="118"/>
    </row>
    <row r="300" spans="6:28" ht="15.6">
      <c r="F300" s="19"/>
      <c r="H300" s="118"/>
      <c r="I300" s="19"/>
      <c r="J300" s="118"/>
      <c r="K300" s="19"/>
      <c r="L300" s="118"/>
      <c r="M300" s="19"/>
      <c r="N300" s="118"/>
      <c r="O300" s="19"/>
      <c r="P300" s="118"/>
      <c r="Q300" s="19"/>
      <c r="R300" s="118"/>
      <c r="S300" s="19"/>
      <c r="T300" s="118"/>
      <c r="U300" s="19"/>
      <c r="V300" s="118"/>
      <c r="W300" s="19"/>
      <c r="X300" s="118"/>
      <c r="Y300" s="19"/>
      <c r="Z300" s="118"/>
      <c r="AA300" s="19"/>
      <c r="AB300" s="118"/>
    </row>
    <row r="301" spans="6:28" ht="15.6">
      <c r="F301" s="19"/>
      <c r="H301" s="118"/>
      <c r="I301" s="19"/>
      <c r="J301" s="118"/>
      <c r="K301" s="19"/>
      <c r="L301" s="118"/>
      <c r="M301" s="19"/>
      <c r="N301" s="118"/>
      <c r="O301" s="19"/>
      <c r="P301" s="118"/>
      <c r="Q301" s="19"/>
      <c r="R301" s="118"/>
      <c r="S301" s="19"/>
      <c r="T301" s="118"/>
      <c r="U301" s="19"/>
      <c r="V301" s="118"/>
      <c r="W301" s="19"/>
      <c r="X301" s="118"/>
      <c r="Y301" s="19"/>
      <c r="Z301" s="118"/>
      <c r="AA301" s="19"/>
      <c r="AB301" s="118"/>
    </row>
    <row r="302" spans="6:28" ht="15.6">
      <c r="F302" s="19"/>
      <c r="H302" s="118"/>
      <c r="I302" s="19"/>
      <c r="J302" s="118"/>
      <c r="K302" s="19"/>
      <c r="L302" s="118"/>
      <c r="M302" s="19"/>
      <c r="N302" s="118"/>
      <c r="O302" s="19"/>
      <c r="P302" s="118"/>
      <c r="Q302" s="19"/>
      <c r="R302" s="118"/>
      <c r="S302" s="19"/>
      <c r="T302" s="118"/>
      <c r="U302" s="19"/>
      <c r="V302" s="118"/>
      <c r="W302" s="19"/>
      <c r="X302" s="118"/>
      <c r="Y302" s="19"/>
      <c r="Z302" s="118"/>
      <c r="AA302" s="19"/>
      <c r="AB302" s="118"/>
    </row>
    <row r="303" spans="6:28" ht="15.6">
      <c r="F303" s="19"/>
      <c r="H303" s="118"/>
      <c r="I303" s="19"/>
      <c r="J303" s="118"/>
      <c r="K303" s="19"/>
      <c r="L303" s="118"/>
      <c r="M303" s="19"/>
      <c r="N303" s="118"/>
      <c r="O303" s="19"/>
      <c r="P303" s="118"/>
      <c r="Q303" s="19"/>
      <c r="R303" s="118"/>
      <c r="S303" s="19"/>
      <c r="T303" s="118"/>
      <c r="U303" s="19"/>
      <c r="V303" s="118"/>
      <c r="W303" s="19"/>
      <c r="X303" s="118"/>
      <c r="Y303" s="19"/>
      <c r="Z303" s="118"/>
      <c r="AA303" s="19"/>
      <c r="AB303" s="118"/>
    </row>
    <row r="304" spans="6:28" ht="15.6">
      <c r="F304" s="19"/>
      <c r="H304" s="118"/>
      <c r="I304" s="19"/>
      <c r="J304" s="118"/>
      <c r="K304" s="19"/>
      <c r="L304" s="118"/>
      <c r="M304" s="19"/>
      <c r="N304" s="118"/>
      <c r="O304" s="19"/>
      <c r="P304" s="118"/>
      <c r="Q304" s="19"/>
      <c r="R304" s="118"/>
      <c r="S304" s="19"/>
      <c r="T304" s="118"/>
      <c r="U304" s="19"/>
      <c r="V304" s="118"/>
      <c r="W304" s="19"/>
      <c r="X304" s="118"/>
      <c r="Y304" s="19"/>
      <c r="Z304" s="118"/>
      <c r="AA304" s="19"/>
      <c r="AB304" s="118"/>
    </row>
    <row r="305" spans="6:28" ht="15.6">
      <c r="F305" s="19"/>
      <c r="H305" s="118"/>
      <c r="I305" s="19"/>
      <c r="J305" s="118"/>
      <c r="K305" s="19"/>
      <c r="L305" s="118"/>
      <c r="M305" s="19"/>
      <c r="N305" s="118"/>
      <c r="O305" s="19"/>
      <c r="P305" s="118"/>
      <c r="Q305" s="19"/>
      <c r="R305" s="118"/>
      <c r="S305" s="19"/>
      <c r="T305" s="118"/>
      <c r="U305" s="19"/>
      <c r="V305" s="118"/>
      <c r="W305" s="19"/>
      <c r="X305" s="118"/>
      <c r="Y305" s="19"/>
      <c r="Z305" s="118"/>
      <c r="AA305" s="19"/>
      <c r="AB305" s="118"/>
    </row>
    <row r="306" spans="6:28" ht="15.6">
      <c r="F306" s="19"/>
      <c r="H306" s="118"/>
      <c r="I306" s="19"/>
      <c r="J306" s="118"/>
      <c r="K306" s="19"/>
      <c r="L306" s="118"/>
      <c r="M306" s="19"/>
      <c r="N306" s="118"/>
      <c r="O306" s="19"/>
      <c r="P306" s="118"/>
      <c r="Q306" s="19"/>
      <c r="R306" s="118"/>
      <c r="S306" s="19"/>
      <c r="T306" s="118"/>
      <c r="U306" s="19"/>
      <c r="V306" s="118"/>
      <c r="W306" s="19"/>
      <c r="X306" s="118"/>
      <c r="Y306" s="19"/>
      <c r="Z306" s="118"/>
      <c r="AA306" s="19"/>
      <c r="AB306" s="118"/>
    </row>
    <row r="307" spans="6:28" ht="15.6">
      <c r="F307" s="19"/>
      <c r="H307" s="118"/>
      <c r="I307" s="19"/>
      <c r="J307" s="118"/>
      <c r="K307" s="19"/>
      <c r="L307" s="118"/>
      <c r="M307" s="19"/>
      <c r="N307" s="118"/>
      <c r="O307" s="19"/>
      <c r="P307" s="118"/>
      <c r="Q307" s="19"/>
      <c r="R307" s="118"/>
      <c r="S307" s="19"/>
      <c r="T307" s="118"/>
      <c r="U307" s="19"/>
      <c r="V307" s="118"/>
      <c r="W307" s="19"/>
      <c r="X307" s="118"/>
      <c r="Y307" s="19"/>
      <c r="Z307" s="118"/>
      <c r="AA307" s="19"/>
      <c r="AB307" s="118"/>
    </row>
    <row r="308" spans="6:28" ht="15.6">
      <c r="F308" s="19"/>
      <c r="H308" s="118"/>
      <c r="I308" s="19"/>
      <c r="J308" s="118"/>
      <c r="K308" s="19"/>
      <c r="L308" s="118"/>
      <c r="M308" s="19"/>
      <c r="N308" s="118"/>
      <c r="O308" s="19"/>
      <c r="P308" s="118"/>
      <c r="Q308" s="19"/>
      <c r="R308" s="118"/>
      <c r="S308" s="19"/>
      <c r="T308" s="118"/>
      <c r="U308" s="19"/>
      <c r="V308" s="118"/>
      <c r="W308" s="19"/>
      <c r="X308" s="118"/>
      <c r="Y308" s="19"/>
      <c r="Z308" s="118"/>
      <c r="AA308" s="19"/>
      <c r="AB308" s="118"/>
    </row>
    <row r="309" spans="6:28" ht="15.6">
      <c r="F309" s="19"/>
      <c r="H309" s="118"/>
      <c r="I309" s="19"/>
      <c r="J309" s="118"/>
      <c r="K309" s="19"/>
      <c r="L309" s="118"/>
      <c r="M309" s="19"/>
      <c r="N309" s="118"/>
      <c r="O309" s="19"/>
      <c r="P309" s="118"/>
      <c r="Q309" s="19"/>
      <c r="R309" s="118"/>
      <c r="S309" s="19"/>
      <c r="T309" s="118"/>
      <c r="U309" s="19"/>
      <c r="V309" s="118"/>
      <c r="W309" s="19"/>
      <c r="X309" s="118"/>
      <c r="Y309" s="19"/>
      <c r="Z309" s="118"/>
      <c r="AA309" s="19"/>
      <c r="AB309" s="118"/>
    </row>
    <row r="310" spans="6:28" ht="15.6">
      <c r="F310" s="19"/>
      <c r="H310" s="118"/>
      <c r="I310" s="19"/>
      <c r="J310" s="118"/>
      <c r="K310" s="19"/>
      <c r="L310" s="118"/>
      <c r="M310" s="19"/>
      <c r="N310" s="118"/>
      <c r="O310" s="19"/>
      <c r="P310" s="118"/>
      <c r="Q310" s="19"/>
      <c r="R310" s="118"/>
      <c r="S310" s="19"/>
      <c r="T310" s="118"/>
      <c r="U310" s="19"/>
      <c r="V310" s="118"/>
      <c r="W310" s="19"/>
      <c r="X310" s="118"/>
      <c r="Y310" s="19"/>
      <c r="Z310" s="118"/>
      <c r="AA310" s="19"/>
      <c r="AB310" s="118"/>
    </row>
    <row r="311" spans="6:28" ht="15.6">
      <c r="F311" s="19"/>
      <c r="H311" s="118"/>
      <c r="I311" s="19"/>
      <c r="J311" s="118"/>
      <c r="K311" s="19"/>
      <c r="L311" s="118"/>
      <c r="M311" s="19"/>
      <c r="N311" s="118"/>
      <c r="O311" s="19"/>
      <c r="P311" s="118"/>
      <c r="Q311" s="19"/>
      <c r="R311" s="118"/>
      <c r="S311" s="19"/>
      <c r="T311" s="118"/>
      <c r="U311" s="19"/>
      <c r="V311" s="118"/>
      <c r="W311" s="19"/>
      <c r="X311" s="118"/>
      <c r="Y311" s="19"/>
      <c r="Z311" s="118"/>
      <c r="AA311" s="19"/>
      <c r="AB311" s="118"/>
    </row>
    <row r="312" spans="6:28" ht="15.6">
      <c r="F312" s="19"/>
      <c r="H312" s="118"/>
      <c r="I312" s="19"/>
      <c r="J312" s="118"/>
      <c r="K312" s="19"/>
      <c r="L312" s="118"/>
      <c r="M312" s="19"/>
      <c r="N312" s="118"/>
      <c r="O312" s="19"/>
      <c r="P312" s="118"/>
      <c r="Q312" s="19"/>
      <c r="R312" s="118"/>
      <c r="S312" s="19"/>
      <c r="T312" s="118"/>
      <c r="U312" s="19"/>
      <c r="V312" s="118"/>
      <c r="W312" s="19"/>
      <c r="X312" s="118"/>
      <c r="Y312" s="19"/>
      <c r="Z312" s="118"/>
      <c r="AA312" s="19"/>
      <c r="AB312" s="118"/>
    </row>
    <row r="313" spans="6:28" ht="15.6">
      <c r="F313" s="19"/>
      <c r="H313" s="118"/>
      <c r="I313" s="19"/>
      <c r="J313" s="118"/>
      <c r="K313" s="19"/>
      <c r="L313" s="118"/>
      <c r="M313" s="19"/>
      <c r="N313" s="118"/>
      <c r="O313" s="19"/>
      <c r="P313" s="118"/>
      <c r="Q313" s="19"/>
      <c r="R313" s="118"/>
      <c r="S313" s="19"/>
      <c r="T313" s="118"/>
      <c r="U313" s="19"/>
      <c r="V313" s="118"/>
      <c r="W313" s="19"/>
      <c r="X313" s="118"/>
      <c r="Y313" s="19"/>
      <c r="Z313" s="118"/>
      <c r="AA313" s="19"/>
      <c r="AB313" s="118"/>
    </row>
    <row r="314" spans="6:28" ht="15.6">
      <c r="F314" s="19"/>
      <c r="H314" s="118"/>
      <c r="I314" s="19"/>
      <c r="J314" s="118"/>
      <c r="K314" s="19"/>
      <c r="L314" s="118"/>
      <c r="M314" s="19"/>
      <c r="N314" s="118"/>
      <c r="O314" s="19"/>
      <c r="P314" s="118"/>
      <c r="Q314" s="19"/>
      <c r="R314" s="118"/>
      <c r="S314" s="19"/>
      <c r="T314" s="118"/>
      <c r="U314" s="19"/>
      <c r="V314" s="118"/>
      <c r="W314" s="19"/>
      <c r="X314" s="118"/>
      <c r="Y314" s="19"/>
      <c r="Z314" s="118"/>
      <c r="AA314" s="19"/>
      <c r="AB314" s="118"/>
    </row>
    <row r="315" spans="6:28" ht="15.6">
      <c r="F315" s="19"/>
      <c r="H315" s="118"/>
      <c r="I315" s="19"/>
      <c r="J315" s="118"/>
      <c r="K315" s="19"/>
      <c r="L315" s="118"/>
      <c r="M315" s="19"/>
      <c r="N315" s="118"/>
      <c r="O315" s="19"/>
      <c r="P315" s="118"/>
      <c r="Q315" s="19"/>
      <c r="R315" s="118"/>
      <c r="S315" s="19"/>
      <c r="T315" s="118"/>
      <c r="U315" s="19"/>
      <c r="V315" s="118"/>
      <c r="W315" s="19"/>
      <c r="X315" s="118"/>
      <c r="Y315" s="19"/>
      <c r="Z315" s="118"/>
      <c r="AA315" s="19"/>
      <c r="AB315" s="118"/>
    </row>
    <row r="316" spans="6:28" ht="15.6">
      <c r="F316" s="19"/>
      <c r="H316" s="118"/>
      <c r="I316" s="19"/>
      <c r="J316" s="118"/>
      <c r="K316" s="19"/>
      <c r="L316" s="118"/>
      <c r="M316" s="19"/>
      <c r="N316" s="118"/>
      <c r="O316" s="19"/>
      <c r="P316" s="118"/>
      <c r="Q316" s="19"/>
      <c r="R316" s="118"/>
      <c r="S316" s="19"/>
      <c r="T316" s="118"/>
      <c r="U316" s="19"/>
      <c r="V316" s="118"/>
      <c r="W316" s="19"/>
      <c r="X316" s="118"/>
      <c r="Y316" s="19"/>
      <c r="Z316" s="118"/>
      <c r="AA316" s="19"/>
      <c r="AB316" s="118"/>
    </row>
    <row r="317" spans="6:28" ht="15.6">
      <c r="F317" s="19"/>
      <c r="H317" s="118"/>
      <c r="I317" s="19"/>
      <c r="J317" s="118"/>
      <c r="K317" s="19"/>
      <c r="L317" s="118"/>
      <c r="M317" s="19"/>
      <c r="N317" s="118"/>
      <c r="O317" s="19"/>
      <c r="P317" s="118"/>
      <c r="Q317" s="19"/>
      <c r="R317" s="118"/>
      <c r="S317" s="19"/>
      <c r="T317" s="118"/>
      <c r="U317" s="19"/>
      <c r="V317" s="118"/>
      <c r="W317" s="19"/>
      <c r="X317" s="118"/>
      <c r="Y317" s="19"/>
      <c r="Z317" s="118"/>
      <c r="AA317" s="19"/>
      <c r="AB317" s="118"/>
    </row>
    <row r="318" spans="6:28" ht="15.6">
      <c r="F318" s="19"/>
      <c r="H318" s="118"/>
      <c r="I318" s="19"/>
      <c r="J318" s="118"/>
      <c r="K318" s="19"/>
      <c r="L318" s="118"/>
      <c r="M318" s="19"/>
      <c r="N318" s="118"/>
      <c r="O318" s="19"/>
      <c r="P318" s="118"/>
      <c r="Q318" s="19"/>
      <c r="R318" s="118"/>
      <c r="S318" s="19"/>
      <c r="T318" s="118"/>
      <c r="U318" s="19"/>
      <c r="V318" s="118"/>
      <c r="W318" s="19"/>
      <c r="X318" s="118"/>
      <c r="Y318" s="19"/>
      <c r="Z318" s="118"/>
      <c r="AA318" s="19"/>
      <c r="AB318" s="118"/>
    </row>
    <row r="319" spans="6:28" ht="15.6">
      <c r="F319" s="19"/>
      <c r="H319" s="118"/>
      <c r="I319" s="19"/>
      <c r="J319" s="118"/>
      <c r="K319" s="19"/>
      <c r="L319" s="118"/>
      <c r="M319" s="19"/>
      <c r="N319" s="118"/>
      <c r="O319" s="19"/>
      <c r="P319" s="118"/>
      <c r="Q319" s="19"/>
      <c r="R319" s="118"/>
      <c r="S319" s="19"/>
      <c r="T319" s="118"/>
      <c r="U319" s="19"/>
      <c r="V319" s="118"/>
      <c r="W319" s="19"/>
      <c r="X319" s="118"/>
      <c r="Y319" s="19"/>
      <c r="Z319" s="118"/>
      <c r="AA319" s="19"/>
      <c r="AB319" s="118"/>
    </row>
    <row r="320" spans="6:28" ht="15.6">
      <c r="F320" s="19"/>
      <c r="H320" s="118"/>
      <c r="I320" s="19"/>
      <c r="J320" s="118"/>
      <c r="K320" s="19"/>
      <c r="L320" s="118"/>
      <c r="M320" s="19"/>
      <c r="N320" s="118"/>
      <c r="O320" s="19"/>
      <c r="P320" s="118"/>
      <c r="Q320" s="19"/>
      <c r="R320" s="118"/>
      <c r="S320" s="19"/>
      <c r="T320" s="118"/>
      <c r="U320" s="19"/>
      <c r="V320" s="118"/>
      <c r="W320" s="19"/>
      <c r="X320" s="118"/>
      <c r="Y320" s="19"/>
      <c r="Z320" s="118"/>
      <c r="AA320" s="19"/>
      <c r="AB320" s="118"/>
    </row>
    <row r="321" spans="6:28" ht="15.6">
      <c r="F321" s="19"/>
      <c r="H321" s="118"/>
      <c r="I321" s="19"/>
      <c r="J321" s="118"/>
      <c r="K321" s="19"/>
      <c r="L321" s="118"/>
      <c r="M321" s="19"/>
      <c r="N321" s="118"/>
      <c r="O321" s="19"/>
      <c r="P321" s="118"/>
      <c r="Q321" s="19"/>
      <c r="R321" s="118"/>
      <c r="S321" s="19"/>
      <c r="T321" s="118"/>
      <c r="U321" s="19"/>
      <c r="V321" s="118"/>
      <c r="W321" s="19"/>
      <c r="X321" s="118"/>
      <c r="Y321" s="19"/>
      <c r="Z321" s="118"/>
      <c r="AA321" s="19"/>
      <c r="AB321" s="118"/>
    </row>
    <row r="322" spans="6:28" ht="15.6">
      <c r="F322" s="19"/>
      <c r="H322" s="118"/>
      <c r="I322" s="19"/>
      <c r="J322" s="118"/>
      <c r="K322" s="19"/>
      <c r="L322" s="118"/>
      <c r="M322" s="19"/>
      <c r="N322" s="118"/>
      <c r="O322" s="19"/>
      <c r="P322" s="118"/>
      <c r="Q322" s="19"/>
      <c r="R322" s="118"/>
      <c r="S322" s="19"/>
      <c r="T322" s="118"/>
      <c r="U322" s="19"/>
      <c r="V322" s="118"/>
      <c r="W322" s="19"/>
      <c r="X322" s="118"/>
      <c r="Y322" s="19"/>
      <c r="Z322" s="118"/>
      <c r="AA322" s="19"/>
      <c r="AB322" s="118"/>
    </row>
    <row r="323" spans="6:28" ht="15.6">
      <c r="F323" s="19"/>
      <c r="H323" s="118"/>
      <c r="I323" s="19"/>
      <c r="J323" s="118"/>
      <c r="K323" s="19"/>
      <c r="L323" s="118"/>
      <c r="M323" s="19"/>
      <c r="N323" s="118"/>
      <c r="O323" s="19"/>
      <c r="P323" s="118"/>
      <c r="Q323" s="19"/>
      <c r="R323" s="118"/>
      <c r="S323" s="19"/>
      <c r="T323" s="118"/>
      <c r="U323" s="19"/>
      <c r="V323" s="118"/>
      <c r="W323" s="19"/>
      <c r="X323" s="118"/>
      <c r="Y323" s="19"/>
      <c r="Z323" s="118"/>
      <c r="AA323" s="19"/>
      <c r="AB323" s="118"/>
    </row>
    <row r="324" spans="6:28" ht="15.6">
      <c r="F324" s="19"/>
      <c r="H324" s="118"/>
      <c r="I324" s="19"/>
      <c r="J324" s="118"/>
      <c r="K324" s="19"/>
      <c r="L324" s="118"/>
      <c r="M324" s="19"/>
      <c r="N324" s="118"/>
      <c r="O324" s="19"/>
      <c r="P324" s="118"/>
      <c r="Q324" s="19"/>
      <c r="R324" s="118"/>
      <c r="S324" s="19"/>
      <c r="T324" s="118"/>
      <c r="U324" s="19"/>
      <c r="V324" s="118"/>
      <c r="W324" s="19"/>
      <c r="X324" s="118"/>
      <c r="Y324" s="19"/>
      <c r="Z324" s="118"/>
      <c r="AA324" s="19"/>
      <c r="AB324" s="118"/>
    </row>
    <row r="325" spans="6:28" ht="15.6">
      <c r="F325" s="19"/>
      <c r="H325" s="118"/>
      <c r="I325" s="19"/>
      <c r="J325" s="118"/>
      <c r="K325" s="19"/>
      <c r="L325" s="118"/>
      <c r="M325" s="19"/>
      <c r="N325" s="118"/>
      <c r="O325" s="19"/>
      <c r="P325" s="118"/>
      <c r="Q325" s="19"/>
      <c r="R325" s="118"/>
      <c r="S325" s="19"/>
      <c r="T325" s="118"/>
      <c r="U325" s="19"/>
      <c r="V325" s="118"/>
      <c r="W325" s="19"/>
      <c r="X325" s="118"/>
      <c r="Y325" s="19"/>
      <c r="Z325" s="118"/>
      <c r="AA325" s="19"/>
      <c r="AB325" s="118"/>
    </row>
    <row r="326" spans="6:28" ht="15.6">
      <c r="F326" s="19"/>
      <c r="H326" s="118"/>
      <c r="I326" s="19"/>
      <c r="J326" s="118"/>
      <c r="K326" s="19"/>
      <c r="L326" s="118"/>
      <c r="M326" s="19"/>
      <c r="N326" s="118"/>
      <c r="O326" s="19"/>
      <c r="P326" s="118"/>
      <c r="Q326" s="19"/>
      <c r="R326" s="118"/>
      <c r="S326" s="19"/>
      <c r="T326" s="118"/>
      <c r="U326" s="19"/>
      <c r="V326" s="118"/>
      <c r="W326" s="19"/>
      <c r="X326" s="118"/>
      <c r="Y326" s="19"/>
      <c r="Z326" s="118"/>
      <c r="AA326" s="19"/>
      <c r="AB326" s="118"/>
    </row>
    <row r="327" spans="6:28" ht="15.6">
      <c r="F327" s="19"/>
      <c r="H327" s="118"/>
      <c r="I327" s="19"/>
      <c r="J327" s="118"/>
      <c r="K327" s="19"/>
      <c r="L327" s="118"/>
      <c r="M327" s="19"/>
      <c r="N327" s="118"/>
      <c r="O327" s="19"/>
      <c r="P327" s="118"/>
      <c r="Q327" s="19"/>
      <c r="R327" s="118"/>
      <c r="S327" s="19"/>
      <c r="T327" s="118"/>
      <c r="U327" s="19"/>
      <c r="V327" s="118"/>
      <c r="W327" s="19"/>
      <c r="X327" s="118"/>
      <c r="Y327" s="19"/>
      <c r="Z327" s="118"/>
      <c r="AA327" s="19"/>
      <c r="AB327" s="118"/>
    </row>
    <row r="328" spans="6:28" ht="15.6">
      <c r="F328" s="19"/>
      <c r="H328" s="118"/>
      <c r="I328" s="19"/>
      <c r="J328" s="118"/>
      <c r="K328" s="19"/>
      <c r="L328" s="118"/>
      <c r="M328" s="19"/>
      <c r="N328" s="118"/>
      <c r="O328" s="19"/>
      <c r="P328" s="118"/>
      <c r="Q328" s="19"/>
      <c r="R328" s="118"/>
      <c r="S328" s="19"/>
      <c r="T328" s="118"/>
      <c r="U328" s="19"/>
      <c r="V328" s="118"/>
      <c r="W328" s="19"/>
      <c r="X328" s="118"/>
      <c r="Y328" s="19"/>
      <c r="Z328" s="118"/>
      <c r="AA328" s="19"/>
      <c r="AB328" s="118"/>
    </row>
    <row r="329" spans="6:28" ht="15.6">
      <c r="F329" s="19"/>
      <c r="H329" s="118"/>
      <c r="I329" s="19"/>
      <c r="J329" s="118"/>
      <c r="K329" s="19"/>
      <c r="L329" s="118"/>
      <c r="M329" s="19"/>
      <c r="N329" s="118"/>
      <c r="O329" s="19"/>
      <c r="P329" s="118"/>
      <c r="Q329" s="19"/>
      <c r="R329" s="118"/>
      <c r="S329" s="19"/>
      <c r="T329" s="118"/>
      <c r="U329" s="19"/>
      <c r="V329" s="118"/>
      <c r="W329" s="19"/>
      <c r="X329" s="118"/>
      <c r="Y329" s="19"/>
      <c r="Z329" s="118"/>
      <c r="AA329" s="19"/>
      <c r="AB329" s="118"/>
    </row>
    <row r="330" spans="6:28" ht="15.6">
      <c r="F330" s="19"/>
      <c r="H330" s="118"/>
      <c r="I330" s="19"/>
      <c r="J330" s="118"/>
      <c r="K330" s="19"/>
      <c r="L330" s="118"/>
      <c r="M330" s="19"/>
      <c r="N330" s="118"/>
      <c r="O330" s="19"/>
      <c r="P330" s="118"/>
      <c r="Q330" s="19"/>
      <c r="R330" s="118"/>
      <c r="S330" s="19"/>
      <c r="T330" s="118"/>
      <c r="U330" s="19"/>
      <c r="V330" s="118"/>
      <c r="W330" s="19"/>
      <c r="X330" s="118"/>
      <c r="Y330" s="19"/>
      <c r="Z330" s="118"/>
      <c r="AA330" s="19"/>
      <c r="AB330" s="118"/>
    </row>
    <row r="331" spans="6:28" ht="15.6">
      <c r="F331" s="19"/>
      <c r="H331" s="118"/>
      <c r="I331" s="19"/>
      <c r="J331" s="118"/>
      <c r="K331" s="19"/>
      <c r="L331" s="118"/>
      <c r="M331" s="19"/>
      <c r="N331" s="118"/>
      <c r="O331" s="19"/>
      <c r="P331" s="118"/>
      <c r="Q331" s="19"/>
      <c r="R331" s="118"/>
      <c r="S331" s="19"/>
      <c r="T331" s="118"/>
      <c r="U331" s="19"/>
      <c r="V331" s="118"/>
      <c r="W331" s="19"/>
      <c r="X331" s="118"/>
      <c r="Y331" s="19"/>
      <c r="Z331" s="118"/>
      <c r="AA331" s="19"/>
      <c r="AB331" s="118"/>
    </row>
    <row r="332" spans="6:28" ht="15.6">
      <c r="F332" s="19"/>
      <c r="H332" s="118"/>
      <c r="I332" s="19"/>
      <c r="J332" s="118"/>
      <c r="K332" s="19"/>
      <c r="L332" s="118"/>
      <c r="M332" s="19"/>
      <c r="N332" s="118"/>
      <c r="O332" s="19"/>
      <c r="P332" s="118"/>
      <c r="Q332" s="19"/>
      <c r="R332" s="118"/>
      <c r="S332" s="19"/>
      <c r="T332" s="118"/>
      <c r="U332" s="19"/>
      <c r="V332" s="118"/>
      <c r="W332" s="19"/>
      <c r="X332" s="118"/>
      <c r="Y332" s="19"/>
      <c r="Z332" s="118"/>
      <c r="AA332" s="19"/>
      <c r="AB332" s="118"/>
    </row>
    <row r="333" spans="6:28" ht="15.6">
      <c r="F333" s="19"/>
      <c r="H333" s="118"/>
      <c r="I333" s="19"/>
      <c r="J333" s="118"/>
      <c r="K333" s="19"/>
      <c r="L333" s="118"/>
      <c r="M333" s="19"/>
      <c r="N333" s="118"/>
      <c r="O333" s="19"/>
      <c r="P333" s="118"/>
      <c r="Q333" s="19"/>
      <c r="R333" s="118"/>
      <c r="S333" s="19"/>
      <c r="T333" s="118"/>
      <c r="U333" s="19"/>
      <c r="V333" s="118"/>
      <c r="W333" s="19"/>
      <c r="X333" s="118"/>
      <c r="Y333" s="19"/>
      <c r="Z333" s="118"/>
      <c r="AA333" s="19"/>
      <c r="AB333" s="118"/>
    </row>
    <row r="334" spans="6:28" ht="15.6">
      <c r="F334" s="19"/>
      <c r="H334" s="118"/>
      <c r="I334" s="19"/>
      <c r="J334" s="118"/>
      <c r="K334" s="19"/>
      <c r="L334" s="118"/>
      <c r="M334" s="19"/>
      <c r="N334" s="118"/>
      <c r="O334" s="19"/>
      <c r="P334" s="118"/>
      <c r="Q334" s="19"/>
      <c r="R334" s="118"/>
      <c r="S334" s="19"/>
      <c r="T334" s="118"/>
      <c r="U334" s="19"/>
      <c r="V334" s="118"/>
      <c r="W334" s="19"/>
      <c r="X334" s="118"/>
      <c r="Y334" s="19"/>
      <c r="Z334" s="118"/>
      <c r="AA334" s="19"/>
      <c r="AB334" s="118"/>
    </row>
    <row r="335" spans="6:28" ht="15.6">
      <c r="F335" s="19"/>
      <c r="H335" s="118"/>
      <c r="I335" s="19"/>
      <c r="J335" s="118"/>
      <c r="K335" s="19"/>
      <c r="L335" s="118"/>
      <c r="M335" s="19"/>
      <c r="N335" s="118"/>
      <c r="O335" s="19"/>
      <c r="P335" s="118"/>
      <c r="Q335" s="19"/>
      <c r="R335" s="118"/>
      <c r="S335" s="19"/>
      <c r="T335" s="118"/>
      <c r="U335" s="19"/>
      <c r="V335" s="118"/>
      <c r="W335" s="19"/>
      <c r="X335" s="118"/>
      <c r="Y335" s="19"/>
      <c r="Z335" s="118"/>
      <c r="AA335" s="19"/>
      <c r="AB335" s="118"/>
    </row>
    <row r="336" spans="6:28" ht="15.6">
      <c r="F336" s="19"/>
      <c r="H336" s="118"/>
      <c r="I336" s="19"/>
      <c r="J336" s="118"/>
      <c r="K336" s="19"/>
      <c r="L336" s="118"/>
      <c r="M336" s="19"/>
      <c r="N336" s="118"/>
      <c r="O336" s="19"/>
      <c r="P336" s="118"/>
      <c r="Q336" s="19"/>
      <c r="R336" s="118"/>
      <c r="S336" s="19"/>
      <c r="T336" s="118"/>
      <c r="U336" s="19"/>
      <c r="V336" s="118"/>
      <c r="W336" s="19"/>
      <c r="X336" s="118"/>
      <c r="Y336" s="19"/>
      <c r="Z336" s="118"/>
      <c r="AA336" s="19"/>
      <c r="AB336" s="118"/>
    </row>
    <row r="337" spans="6:28" ht="15.6">
      <c r="F337" s="19"/>
      <c r="H337" s="118"/>
      <c r="I337" s="19"/>
      <c r="J337" s="118"/>
      <c r="K337" s="19"/>
      <c r="L337" s="118"/>
      <c r="M337" s="19"/>
      <c r="N337" s="118"/>
      <c r="O337" s="19"/>
      <c r="P337" s="118"/>
      <c r="Q337" s="19"/>
      <c r="R337" s="118"/>
      <c r="S337" s="19"/>
      <c r="T337" s="118"/>
      <c r="U337" s="19"/>
      <c r="V337" s="118"/>
      <c r="W337" s="19"/>
      <c r="X337" s="118"/>
      <c r="Y337" s="19"/>
      <c r="Z337" s="118"/>
      <c r="AA337" s="19"/>
      <c r="AB337" s="118"/>
    </row>
    <row r="338" spans="6:28" ht="15.6">
      <c r="F338" s="19"/>
      <c r="H338" s="118"/>
      <c r="I338" s="19"/>
      <c r="J338" s="118"/>
      <c r="K338" s="19"/>
      <c r="L338" s="118"/>
      <c r="M338" s="19"/>
      <c r="N338" s="118"/>
      <c r="O338" s="19"/>
      <c r="P338" s="118"/>
      <c r="Q338" s="19"/>
      <c r="R338" s="118"/>
      <c r="S338" s="19"/>
      <c r="T338" s="118"/>
      <c r="U338" s="19"/>
      <c r="V338" s="118"/>
      <c r="W338" s="19"/>
      <c r="X338" s="118"/>
      <c r="Y338" s="19"/>
      <c r="Z338" s="118"/>
      <c r="AA338" s="19"/>
      <c r="AB338" s="118"/>
    </row>
    <row r="339" spans="6:28" ht="15.6">
      <c r="F339" s="19"/>
      <c r="H339" s="118"/>
      <c r="I339" s="19"/>
      <c r="J339" s="118"/>
      <c r="K339" s="19"/>
      <c r="L339" s="118"/>
      <c r="M339" s="19"/>
      <c r="N339" s="118"/>
      <c r="O339" s="19"/>
      <c r="P339" s="118"/>
      <c r="Q339" s="19"/>
      <c r="R339" s="118"/>
      <c r="S339" s="19"/>
      <c r="T339" s="118"/>
      <c r="U339" s="19"/>
      <c r="V339" s="118"/>
      <c r="W339" s="19"/>
      <c r="X339" s="118"/>
      <c r="Y339" s="19"/>
      <c r="Z339" s="118"/>
      <c r="AA339" s="19"/>
      <c r="AB339" s="118"/>
    </row>
    <row r="340" spans="6:28" ht="15.6">
      <c r="F340" s="19"/>
      <c r="H340" s="118"/>
      <c r="I340" s="19"/>
      <c r="J340" s="118"/>
      <c r="K340" s="19"/>
      <c r="L340" s="118"/>
      <c r="M340" s="19"/>
      <c r="N340" s="118"/>
      <c r="O340" s="19"/>
      <c r="P340" s="118"/>
      <c r="Q340" s="19"/>
      <c r="R340" s="118"/>
      <c r="S340" s="19"/>
      <c r="T340" s="118"/>
      <c r="U340" s="19"/>
      <c r="V340" s="118"/>
      <c r="W340" s="19"/>
      <c r="X340" s="118"/>
      <c r="Y340" s="19"/>
      <c r="Z340" s="118"/>
      <c r="AA340" s="19"/>
      <c r="AB340" s="118"/>
    </row>
    <row r="341" spans="6:28" ht="15.6">
      <c r="F341" s="19"/>
      <c r="H341" s="118"/>
      <c r="I341" s="19"/>
      <c r="J341" s="118"/>
      <c r="K341" s="19"/>
      <c r="L341" s="118"/>
      <c r="M341" s="19"/>
      <c r="N341" s="118"/>
      <c r="O341" s="19"/>
      <c r="P341" s="118"/>
      <c r="Q341" s="19"/>
      <c r="R341" s="118"/>
      <c r="S341" s="19"/>
      <c r="T341" s="118"/>
      <c r="U341" s="19"/>
      <c r="V341" s="118"/>
      <c r="W341" s="19"/>
      <c r="X341" s="118"/>
      <c r="Y341" s="19"/>
      <c r="Z341" s="118"/>
      <c r="AA341" s="19"/>
      <c r="AB341" s="118"/>
    </row>
    <row r="342" spans="6:28" ht="15.6">
      <c r="F342" s="19"/>
      <c r="H342" s="118"/>
      <c r="I342" s="19"/>
      <c r="J342" s="118"/>
      <c r="K342" s="19"/>
      <c r="L342" s="118"/>
      <c r="M342" s="19"/>
      <c r="N342" s="118"/>
      <c r="O342" s="19"/>
      <c r="P342" s="118"/>
      <c r="Q342" s="19"/>
      <c r="R342" s="118"/>
      <c r="S342" s="19"/>
      <c r="T342" s="118"/>
      <c r="U342" s="19"/>
      <c r="V342" s="118"/>
      <c r="W342" s="19"/>
      <c r="X342" s="118"/>
      <c r="Y342" s="19"/>
      <c r="Z342" s="118"/>
      <c r="AA342" s="19"/>
      <c r="AB342" s="118"/>
    </row>
    <row r="343" spans="6:28" ht="15.6">
      <c r="F343" s="19"/>
      <c r="H343" s="118"/>
      <c r="I343" s="19"/>
      <c r="J343" s="118"/>
      <c r="K343" s="19"/>
      <c r="L343" s="118"/>
      <c r="M343" s="19"/>
      <c r="N343" s="118"/>
      <c r="O343" s="19"/>
      <c r="P343" s="118"/>
      <c r="Q343" s="19"/>
      <c r="R343" s="118"/>
      <c r="S343" s="19"/>
      <c r="T343" s="118"/>
      <c r="U343" s="19"/>
      <c r="V343" s="118"/>
      <c r="W343" s="19"/>
      <c r="X343" s="118"/>
      <c r="Y343" s="19"/>
      <c r="Z343" s="118"/>
      <c r="AA343" s="19"/>
      <c r="AB343" s="118"/>
    </row>
    <row r="344" spans="6:28" ht="15.6">
      <c r="F344" s="19"/>
      <c r="H344" s="118"/>
      <c r="I344" s="19"/>
      <c r="J344" s="118"/>
      <c r="K344" s="19"/>
      <c r="L344" s="118"/>
      <c r="M344" s="19"/>
      <c r="N344" s="118"/>
      <c r="O344" s="19"/>
      <c r="P344" s="118"/>
      <c r="Q344" s="19"/>
      <c r="R344" s="118"/>
      <c r="S344" s="19"/>
      <c r="T344" s="118"/>
      <c r="U344" s="19"/>
      <c r="V344" s="118"/>
      <c r="W344" s="19"/>
      <c r="X344" s="118"/>
      <c r="Y344" s="19"/>
      <c r="Z344" s="118"/>
      <c r="AA344" s="19"/>
      <c r="AB344" s="118"/>
    </row>
    <row r="345" spans="6:28" ht="15.6">
      <c r="F345" s="19"/>
      <c r="H345" s="118"/>
      <c r="I345" s="19"/>
      <c r="J345" s="118"/>
      <c r="K345" s="19"/>
      <c r="L345" s="118"/>
      <c r="M345" s="19"/>
      <c r="N345" s="118"/>
      <c r="O345" s="19"/>
      <c r="P345" s="118"/>
      <c r="Q345" s="19"/>
      <c r="R345" s="118"/>
      <c r="S345" s="19"/>
      <c r="T345" s="118"/>
      <c r="U345" s="19"/>
      <c r="V345" s="118"/>
      <c r="W345" s="19"/>
      <c r="X345" s="118"/>
      <c r="Y345" s="19"/>
      <c r="Z345" s="118"/>
      <c r="AA345" s="19"/>
      <c r="AB345" s="118"/>
    </row>
    <row r="346" spans="6:28" ht="15.6">
      <c r="F346" s="19"/>
      <c r="H346" s="118"/>
      <c r="I346" s="19"/>
      <c r="J346" s="118"/>
      <c r="K346" s="19"/>
      <c r="L346" s="118"/>
      <c r="M346" s="19"/>
      <c r="N346" s="118"/>
      <c r="O346" s="19"/>
      <c r="P346" s="118"/>
      <c r="Q346" s="19"/>
      <c r="R346" s="118"/>
      <c r="S346" s="19"/>
      <c r="T346" s="118"/>
      <c r="U346" s="19"/>
      <c r="V346" s="118"/>
      <c r="W346" s="19"/>
      <c r="X346" s="118"/>
      <c r="Y346" s="19"/>
      <c r="Z346" s="118"/>
      <c r="AA346" s="19"/>
      <c r="AB346" s="118"/>
    </row>
    <row r="347" spans="6:28" ht="15.6">
      <c r="F347" s="19"/>
      <c r="H347" s="118"/>
      <c r="I347" s="19"/>
      <c r="J347" s="118"/>
      <c r="K347" s="19"/>
      <c r="L347" s="118"/>
      <c r="M347" s="19"/>
      <c r="N347" s="118"/>
      <c r="O347" s="19"/>
      <c r="P347" s="118"/>
      <c r="Q347" s="19"/>
      <c r="R347" s="118"/>
      <c r="S347" s="19"/>
      <c r="T347" s="118"/>
      <c r="U347" s="19"/>
      <c r="V347" s="118"/>
      <c r="W347" s="19"/>
      <c r="X347" s="118"/>
      <c r="Y347" s="19"/>
      <c r="Z347" s="118"/>
      <c r="AA347" s="19"/>
      <c r="AB347" s="118"/>
    </row>
    <row r="348" spans="6:28" ht="15.6">
      <c r="F348" s="19"/>
      <c r="H348" s="118"/>
      <c r="I348" s="19"/>
      <c r="J348" s="118"/>
      <c r="K348" s="19"/>
      <c r="L348" s="118"/>
      <c r="M348" s="19"/>
      <c r="N348" s="118"/>
      <c r="O348" s="19"/>
      <c r="P348" s="118"/>
      <c r="Q348" s="19"/>
      <c r="R348" s="118"/>
      <c r="S348" s="19"/>
      <c r="T348" s="118"/>
      <c r="U348" s="19"/>
      <c r="V348" s="118"/>
      <c r="W348" s="19"/>
      <c r="X348" s="118"/>
      <c r="Y348" s="19"/>
      <c r="Z348" s="118"/>
      <c r="AA348" s="19"/>
      <c r="AB348" s="118"/>
    </row>
    <row r="349" spans="6:28" ht="15.6">
      <c r="F349" s="19"/>
      <c r="H349" s="118"/>
      <c r="I349" s="19"/>
      <c r="J349" s="118"/>
      <c r="K349" s="19"/>
      <c r="L349" s="118"/>
      <c r="M349" s="19"/>
      <c r="N349" s="118"/>
      <c r="O349" s="19"/>
      <c r="P349" s="118"/>
      <c r="Q349" s="19"/>
      <c r="R349" s="118"/>
      <c r="S349" s="19"/>
      <c r="T349" s="118"/>
      <c r="U349" s="19"/>
      <c r="V349" s="118"/>
      <c r="W349" s="19"/>
      <c r="X349" s="118"/>
      <c r="Y349" s="19"/>
      <c r="Z349" s="118"/>
      <c r="AA349" s="19"/>
      <c r="AB349" s="118"/>
    </row>
    <row r="350" spans="6:28" ht="15.6">
      <c r="F350" s="19"/>
      <c r="H350" s="118"/>
      <c r="I350" s="19"/>
      <c r="J350" s="118"/>
      <c r="K350" s="19"/>
      <c r="L350" s="118"/>
      <c r="M350" s="19"/>
      <c r="N350" s="118"/>
      <c r="O350" s="19"/>
      <c r="P350" s="118"/>
      <c r="Q350" s="19"/>
      <c r="R350" s="118"/>
      <c r="S350" s="19"/>
      <c r="T350" s="118"/>
      <c r="U350" s="19"/>
      <c r="V350" s="118"/>
      <c r="W350" s="19"/>
      <c r="X350" s="118"/>
      <c r="Y350" s="19"/>
      <c r="Z350" s="118"/>
      <c r="AA350" s="19"/>
      <c r="AB350" s="118"/>
    </row>
    <row r="351" spans="6:28" ht="15.6">
      <c r="F351" s="19"/>
      <c r="H351" s="118"/>
      <c r="I351" s="19"/>
      <c r="J351" s="118"/>
      <c r="K351" s="19"/>
      <c r="L351" s="118"/>
      <c r="M351" s="19"/>
      <c r="N351" s="118"/>
      <c r="O351" s="19"/>
      <c r="P351" s="118"/>
      <c r="Q351" s="19"/>
      <c r="R351" s="118"/>
      <c r="S351" s="19"/>
      <c r="T351" s="118"/>
      <c r="U351" s="19"/>
      <c r="V351" s="118"/>
      <c r="W351" s="19"/>
      <c r="X351" s="118"/>
      <c r="Y351" s="19"/>
      <c r="Z351" s="118"/>
      <c r="AA351" s="19"/>
      <c r="AB351" s="118"/>
    </row>
    <row r="352" spans="6:28" ht="15.6">
      <c r="F352" s="19"/>
      <c r="H352" s="118"/>
      <c r="I352" s="19"/>
      <c r="J352" s="118"/>
      <c r="K352" s="19"/>
      <c r="L352" s="118"/>
      <c r="M352" s="19"/>
      <c r="N352" s="118"/>
      <c r="O352" s="19"/>
      <c r="P352" s="118"/>
      <c r="Q352" s="19"/>
      <c r="R352" s="118"/>
      <c r="S352" s="19"/>
      <c r="T352" s="118"/>
      <c r="U352" s="19"/>
      <c r="V352" s="118"/>
      <c r="W352" s="19"/>
      <c r="X352" s="118"/>
      <c r="Y352" s="19"/>
      <c r="Z352" s="118"/>
      <c r="AA352" s="19"/>
      <c r="AB352" s="118"/>
    </row>
    <row r="353" spans="6:28" ht="15.6">
      <c r="F353" s="19"/>
      <c r="H353" s="118"/>
      <c r="I353" s="19"/>
      <c r="J353" s="118"/>
      <c r="K353" s="19"/>
      <c r="L353" s="118"/>
      <c r="M353" s="19"/>
      <c r="N353" s="118"/>
      <c r="O353" s="19"/>
      <c r="P353" s="118"/>
      <c r="Q353" s="19"/>
      <c r="R353" s="118"/>
      <c r="S353" s="19"/>
      <c r="T353" s="118"/>
      <c r="U353" s="19"/>
      <c r="V353" s="118"/>
      <c r="W353" s="19"/>
      <c r="X353" s="118"/>
      <c r="Y353" s="19"/>
      <c r="Z353" s="118"/>
      <c r="AA353" s="19"/>
      <c r="AB353" s="118"/>
    </row>
    <row r="354" spans="6:28" ht="15.6">
      <c r="F354" s="19"/>
      <c r="H354" s="118"/>
      <c r="I354" s="19"/>
      <c r="J354" s="118"/>
      <c r="K354" s="19"/>
      <c r="L354" s="118"/>
      <c r="M354" s="19"/>
      <c r="N354" s="118"/>
      <c r="O354" s="19"/>
      <c r="P354" s="118"/>
      <c r="Q354" s="19"/>
      <c r="R354" s="118"/>
      <c r="S354" s="19"/>
      <c r="T354" s="118"/>
      <c r="U354" s="19"/>
      <c r="V354" s="118"/>
      <c r="W354" s="19"/>
      <c r="X354" s="118"/>
      <c r="Y354" s="19"/>
      <c r="Z354" s="118"/>
      <c r="AA354" s="19"/>
      <c r="AB354" s="118"/>
    </row>
    <row r="355" spans="6:28" ht="15.6">
      <c r="F355" s="19"/>
      <c r="H355" s="118"/>
      <c r="I355" s="19"/>
      <c r="J355" s="118"/>
      <c r="K355" s="19"/>
      <c r="L355" s="118"/>
      <c r="M355" s="19"/>
      <c r="N355" s="118"/>
      <c r="O355" s="19"/>
      <c r="P355" s="118"/>
      <c r="Q355" s="19"/>
      <c r="R355" s="118"/>
      <c r="S355" s="19"/>
      <c r="T355" s="118"/>
      <c r="U355" s="19"/>
      <c r="V355" s="118"/>
      <c r="W355" s="19"/>
      <c r="X355" s="118"/>
      <c r="Y355" s="19"/>
      <c r="Z355" s="118"/>
      <c r="AA355" s="19"/>
      <c r="AB355" s="118"/>
    </row>
    <row r="356" spans="6:28" ht="15.6">
      <c r="F356" s="19"/>
      <c r="H356" s="118"/>
      <c r="I356" s="19"/>
      <c r="J356" s="118"/>
      <c r="K356" s="19"/>
      <c r="L356" s="118"/>
      <c r="M356" s="19"/>
      <c r="N356" s="118"/>
      <c r="O356" s="19"/>
      <c r="P356" s="118"/>
      <c r="Q356" s="19"/>
      <c r="R356" s="118"/>
      <c r="S356" s="19"/>
      <c r="T356" s="118"/>
      <c r="U356" s="19"/>
      <c r="V356" s="118"/>
      <c r="W356" s="19"/>
      <c r="X356" s="118"/>
      <c r="Y356" s="19"/>
      <c r="Z356" s="118"/>
      <c r="AA356" s="19"/>
      <c r="AB356" s="118"/>
    </row>
    <row r="357" spans="6:28" ht="15.6">
      <c r="F357" s="19"/>
      <c r="H357" s="118"/>
      <c r="I357" s="19"/>
      <c r="J357" s="118"/>
      <c r="K357" s="19"/>
      <c r="L357" s="118"/>
      <c r="M357" s="19"/>
      <c r="N357" s="118"/>
      <c r="O357" s="19"/>
      <c r="P357" s="118"/>
      <c r="Q357" s="19"/>
      <c r="R357" s="118"/>
      <c r="S357" s="19"/>
      <c r="T357" s="118"/>
      <c r="U357" s="19"/>
      <c r="V357" s="118"/>
      <c r="W357" s="19"/>
      <c r="X357" s="118"/>
      <c r="Y357" s="19"/>
      <c r="Z357" s="118"/>
      <c r="AA357" s="19"/>
      <c r="AB357" s="118"/>
    </row>
    <row r="358" spans="6:28" ht="15.6">
      <c r="F358" s="19"/>
      <c r="H358" s="118"/>
      <c r="I358" s="19"/>
      <c r="J358" s="118"/>
      <c r="K358" s="19"/>
      <c r="L358" s="118"/>
      <c r="M358" s="19"/>
      <c r="N358" s="118"/>
      <c r="O358" s="19"/>
      <c r="P358" s="118"/>
      <c r="Q358" s="19"/>
      <c r="R358" s="118"/>
      <c r="S358" s="19"/>
      <c r="T358" s="118"/>
      <c r="U358" s="19"/>
      <c r="V358" s="118"/>
      <c r="W358" s="19"/>
      <c r="X358" s="118"/>
      <c r="Y358" s="19"/>
      <c r="Z358" s="118"/>
      <c r="AA358" s="19"/>
      <c r="AB358" s="118"/>
    </row>
    <row r="359" spans="6:28" ht="15.6">
      <c r="F359" s="19"/>
      <c r="H359" s="118"/>
      <c r="I359" s="19"/>
      <c r="J359" s="118"/>
      <c r="K359" s="19"/>
      <c r="L359" s="118"/>
      <c r="M359" s="19"/>
      <c r="N359" s="118"/>
      <c r="O359" s="19"/>
      <c r="P359" s="118"/>
      <c r="Q359" s="19"/>
      <c r="R359" s="118"/>
      <c r="S359" s="19"/>
      <c r="T359" s="118"/>
      <c r="U359" s="19"/>
      <c r="V359" s="118"/>
      <c r="W359" s="19"/>
      <c r="X359" s="118"/>
      <c r="Y359" s="19"/>
      <c r="Z359" s="118"/>
      <c r="AA359" s="19"/>
      <c r="AB359" s="118"/>
    </row>
    <row r="360" spans="6:28" ht="15.6">
      <c r="F360" s="19"/>
      <c r="H360" s="118"/>
      <c r="I360" s="19"/>
      <c r="J360" s="118"/>
      <c r="K360" s="19"/>
      <c r="L360" s="118"/>
      <c r="M360" s="19"/>
      <c r="N360" s="118"/>
      <c r="O360" s="19"/>
      <c r="P360" s="118"/>
      <c r="Q360" s="19"/>
      <c r="R360" s="118"/>
      <c r="S360" s="19"/>
      <c r="T360" s="118"/>
      <c r="U360" s="19"/>
      <c r="V360" s="118"/>
      <c r="W360" s="19"/>
      <c r="X360" s="118"/>
      <c r="Y360" s="19"/>
      <c r="Z360" s="118"/>
      <c r="AA360" s="19"/>
      <c r="AB360" s="118"/>
    </row>
    <row r="361" spans="6:28" ht="15.6">
      <c r="F361" s="19"/>
      <c r="H361" s="118"/>
      <c r="I361" s="19"/>
      <c r="J361" s="118"/>
      <c r="K361" s="19"/>
      <c r="L361" s="118"/>
      <c r="M361" s="19"/>
      <c r="N361" s="118"/>
      <c r="O361" s="19"/>
      <c r="P361" s="118"/>
      <c r="Q361" s="19"/>
      <c r="R361" s="118"/>
      <c r="S361" s="19"/>
      <c r="T361" s="118"/>
      <c r="U361" s="19"/>
      <c r="V361" s="118"/>
      <c r="W361" s="19"/>
      <c r="X361" s="118"/>
      <c r="Y361" s="19"/>
      <c r="Z361" s="118"/>
      <c r="AA361" s="19"/>
      <c r="AB361" s="118"/>
    </row>
    <row r="362" spans="6:28" ht="15.6">
      <c r="F362" s="19"/>
      <c r="H362" s="118"/>
      <c r="I362" s="19"/>
      <c r="J362" s="118"/>
      <c r="K362" s="19"/>
      <c r="L362" s="118"/>
      <c r="M362" s="19"/>
      <c r="N362" s="118"/>
      <c r="O362" s="19"/>
      <c r="P362" s="118"/>
      <c r="Q362" s="19"/>
      <c r="R362" s="118"/>
      <c r="S362" s="19"/>
      <c r="T362" s="118"/>
      <c r="U362" s="19"/>
      <c r="V362" s="118"/>
      <c r="W362" s="19"/>
      <c r="X362" s="118"/>
      <c r="Y362" s="19"/>
      <c r="Z362" s="118"/>
      <c r="AA362" s="19"/>
      <c r="AB362" s="118"/>
    </row>
    <row r="363" spans="6:28" ht="15.6">
      <c r="F363" s="19"/>
      <c r="H363" s="118"/>
      <c r="I363" s="19"/>
      <c r="J363" s="118"/>
      <c r="K363" s="19"/>
      <c r="L363" s="118"/>
      <c r="M363" s="19"/>
      <c r="N363" s="118"/>
      <c r="O363" s="19"/>
      <c r="P363" s="118"/>
      <c r="Q363" s="19"/>
      <c r="R363" s="118"/>
      <c r="S363" s="19"/>
      <c r="T363" s="118"/>
      <c r="U363" s="19"/>
      <c r="V363" s="118"/>
      <c r="W363" s="19"/>
      <c r="X363" s="118"/>
      <c r="Y363" s="19"/>
      <c r="Z363" s="118"/>
      <c r="AA363" s="19"/>
      <c r="AB363" s="118"/>
    </row>
    <row r="364" spans="6:28" ht="15.6">
      <c r="F364" s="19"/>
      <c r="H364" s="118"/>
      <c r="I364" s="19"/>
      <c r="J364" s="118"/>
      <c r="K364" s="19"/>
      <c r="L364" s="118"/>
      <c r="M364" s="19"/>
      <c r="N364" s="118"/>
      <c r="O364" s="19"/>
      <c r="P364" s="118"/>
      <c r="Q364" s="19"/>
      <c r="R364" s="118"/>
      <c r="S364" s="19"/>
      <c r="T364" s="118"/>
      <c r="U364" s="19"/>
      <c r="V364" s="118"/>
      <c r="W364" s="19"/>
      <c r="X364" s="118"/>
      <c r="Y364" s="19"/>
      <c r="Z364" s="118"/>
      <c r="AA364" s="19"/>
      <c r="AB364" s="118"/>
    </row>
    <row r="365" spans="6:28" ht="15.6">
      <c r="F365" s="19"/>
      <c r="H365" s="118"/>
      <c r="I365" s="19"/>
      <c r="J365" s="118"/>
      <c r="K365" s="19"/>
      <c r="L365" s="118"/>
      <c r="M365" s="19"/>
      <c r="N365" s="118"/>
      <c r="O365" s="19"/>
      <c r="P365" s="118"/>
      <c r="Q365" s="19"/>
      <c r="R365" s="118"/>
      <c r="S365" s="19"/>
      <c r="T365" s="118"/>
      <c r="U365" s="19"/>
      <c r="V365" s="118"/>
      <c r="W365" s="19"/>
      <c r="X365" s="118"/>
      <c r="Y365" s="19"/>
      <c r="Z365" s="118"/>
      <c r="AA365" s="19"/>
      <c r="AB365" s="118"/>
    </row>
    <row r="366" spans="6:28" ht="15.6">
      <c r="F366" s="19"/>
      <c r="H366" s="118"/>
      <c r="I366" s="19"/>
      <c r="J366" s="118"/>
      <c r="K366" s="19"/>
      <c r="L366" s="118"/>
      <c r="M366" s="19"/>
      <c r="N366" s="118"/>
      <c r="O366" s="19"/>
      <c r="P366" s="118"/>
      <c r="Q366" s="19"/>
      <c r="R366" s="118"/>
      <c r="S366" s="19"/>
      <c r="T366" s="118"/>
      <c r="U366" s="19"/>
      <c r="V366" s="118"/>
      <c r="W366" s="19"/>
      <c r="X366" s="118"/>
      <c r="Y366" s="19"/>
      <c r="Z366" s="118"/>
      <c r="AA366" s="19"/>
      <c r="AB366" s="118"/>
    </row>
    <row r="367" spans="6:28" ht="15.6">
      <c r="F367" s="19"/>
      <c r="H367" s="118"/>
      <c r="I367" s="19"/>
      <c r="J367" s="118"/>
      <c r="K367" s="19"/>
      <c r="L367" s="118"/>
      <c r="M367" s="19"/>
      <c r="N367" s="118"/>
      <c r="O367" s="19"/>
      <c r="P367" s="118"/>
      <c r="Q367" s="19"/>
      <c r="R367" s="118"/>
      <c r="S367" s="19"/>
      <c r="T367" s="118"/>
      <c r="U367" s="19"/>
      <c r="V367" s="118"/>
      <c r="W367" s="19"/>
      <c r="X367" s="118"/>
      <c r="Y367" s="19"/>
      <c r="Z367" s="118"/>
      <c r="AA367" s="19"/>
      <c r="AB367" s="118"/>
    </row>
    <row r="368" spans="6:28" ht="15.6">
      <c r="F368" s="19"/>
      <c r="H368" s="118"/>
      <c r="I368" s="19"/>
      <c r="J368" s="118"/>
      <c r="K368" s="19"/>
      <c r="L368" s="118"/>
      <c r="M368" s="19"/>
      <c r="N368" s="118"/>
      <c r="O368" s="19"/>
      <c r="P368" s="118"/>
      <c r="Q368" s="19"/>
      <c r="R368" s="118"/>
      <c r="S368" s="19"/>
      <c r="T368" s="118"/>
      <c r="U368" s="19"/>
      <c r="V368" s="118"/>
      <c r="W368" s="19"/>
      <c r="X368" s="118"/>
      <c r="Y368" s="19"/>
      <c r="Z368" s="118"/>
      <c r="AA368" s="19"/>
      <c r="AB368" s="118"/>
    </row>
    <row r="369" spans="6:28" ht="15.6">
      <c r="F369" s="19"/>
      <c r="H369" s="118"/>
      <c r="I369" s="19"/>
      <c r="J369" s="118"/>
      <c r="K369" s="19"/>
      <c r="L369" s="118"/>
      <c r="M369" s="19"/>
      <c r="N369" s="118"/>
      <c r="O369" s="19"/>
      <c r="P369" s="118"/>
      <c r="Q369" s="19"/>
      <c r="R369" s="118"/>
      <c r="S369" s="19"/>
      <c r="T369" s="118"/>
      <c r="U369" s="19"/>
      <c r="V369" s="118"/>
      <c r="W369" s="19"/>
      <c r="X369" s="118"/>
      <c r="Y369" s="19"/>
      <c r="Z369" s="118"/>
      <c r="AA369" s="19"/>
      <c r="AB369" s="118"/>
    </row>
    <row r="370" spans="6:28" ht="15.6">
      <c r="F370" s="19"/>
      <c r="H370" s="118"/>
      <c r="I370" s="19"/>
      <c r="J370" s="118"/>
      <c r="K370" s="19"/>
      <c r="L370" s="118"/>
      <c r="M370" s="19"/>
      <c r="N370" s="118"/>
      <c r="O370" s="19"/>
      <c r="P370" s="118"/>
      <c r="Q370" s="19"/>
      <c r="R370" s="118"/>
      <c r="S370" s="19"/>
      <c r="T370" s="118"/>
      <c r="U370" s="19"/>
      <c r="V370" s="118"/>
      <c r="W370" s="19"/>
      <c r="X370" s="118"/>
      <c r="Y370" s="19"/>
      <c r="Z370" s="118"/>
      <c r="AA370" s="19"/>
      <c r="AB370" s="118"/>
    </row>
    <row r="371" spans="6:28" ht="15.6">
      <c r="F371" s="19"/>
      <c r="H371" s="118"/>
      <c r="I371" s="19"/>
      <c r="J371" s="118"/>
      <c r="K371" s="19"/>
      <c r="L371" s="118"/>
      <c r="M371" s="19"/>
      <c r="N371" s="118"/>
      <c r="O371" s="19"/>
      <c r="P371" s="118"/>
      <c r="Q371" s="19"/>
      <c r="R371" s="118"/>
      <c r="S371" s="19"/>
      <c r="T371" s="118"/>
      <c r="U371" s="19"/>
      <c r="V371" s="118"/>
      <c r="W371" s="19"/>
      <c r="X371" s="118"/>
      <c r="Y371" s="19"/>
      <c r="Z371" s="118"/>
      <c r="AA371" s="19"/>
      <c r="AB371" s="118"/>
    </row>
    <row r="372" spans="6:28" ht="15.6">
      <c r="F372" s="19"/>
      <c r="H372" s="118"/>
      <c r="I372" s="19"/>
      <c r="J372" s="118"/>
      <c r="K372" s="19"/>
      <c r="L372" s="118"/>
      <c r="M372" s="19"/>
      <c r="N372" s="118"/>
      <c r="O372" s="19"/>
      <c r="P372" s="118"/>
      <c r="Q372" s="19"/>
      <c r="R372" s="118"/>
      <c r="S372" s="19"/>
      <c r="T372" s="118"/>
      <c r="U372" s="19"/>
      <c r="V372" s="118"/>
      <c r="W372" s="19"/>
      <c r="X372" s="118"/>
      <c r="Y372" s="19"/>
      <c r="Z372" s="118"/>
      <c r="AA372" s="19"/>
      <c r="AB372" s="118"/>
    </row>
    <row r="373" spans="6:28" ht="15.6">
      <c r="F373" s="19"/>
      <c r="H373" s="118"/>
      <c r="I373" s="19"/>
      <c r="J373" s="118"/>
      <c r="K373" s="19"/>
      <c r="L373" s="118"/>
      <c r="M373" s="19"/>
      <c r="N373" s="118"/>
      <c r="O373" s="19"/>
      <c r="P373" s="118"/>
      <c r="Q373" s="19"/>
      <c r="R373" s="118"/>
      <c r="S373" s="19"/>
      <c r="T373" s="118"/>
      <c r="U373" s="19"/>
      <c r="V373" s="118"/>
      <c r="W373" s="19"/>
      <c r="X373" s="118"/>
      <c r="Y373" s="19"/>
      <c r="Z373" s="118"/>
      <c r="AA373" s="19"/>
      <c r="AB373" s="118"/>
    </row>
    <row r="374" spans="6:28" ht="15.6">
      <c r="F374" s="19"/>
      <c r="H374" s="118"/>
      <c r="I374" s="19"/>
      <c r="J374" s="118"/>
      <c r="K374" s="19"/>
      <c r="L374" s="118"/>
      <c r="M374" s="19"/>
      <c r="N374" s="118"/>
      <c r="O374" s="19"/>
      <c r="P374" s="118"/>
      <c r="Q374" s="19"/>
      <c r="R374" s="118"/>
      <c r="S374" s="19"/>
      <c r="T374" s="118"/>
      <c r="U374" s="19"/>
      <c r="V374" s="118"/>
      <c r="W374" s="19"/>
      <c r="X374" s="118"/>
      <c r="Y374" s="19"/>
      <c r="Z374" s="118"/>
      <c r="AA374" s="19"/>
      <c r="AB374" s="118"/>
    </row>
    <row r="375" spans="6:28" ht="15.6">
      <c r="F375" s="19"/>
      <c r="H375" s="118"/>
      <c r="I375" s="19"/>
      <c r="J375" s="118"/>
      <c r="K375" s="19"/>
      <c r="L375" s="118"/>
      <c r="M375" s="19"/>
      <c r="N375" s="118"/>
      <c r="O375" s="19"/>
      <c r="P375" s="118"/>
      <c r="Q375" s="19"/>
      <c r="R375" s="118"/>
      <c r="S375" s="19"/>
      <c r="T375" s="118"/>
      <c r="U375" s="19"/>
      <c r="V375" s="118"/>
      <c r="W375" s="19"/>
      <c r="X375" s="118"/>
      <c r="Y375" s="19"/>
      <c r="Z375" s="118"/>
      <c r="AA375" s="19"/>
      <c r="AB375" s="118"/>
    </row>
    <row r="376" spans="6:28" ht="15.6">
      <c r="F376" s="19"/>
      <c r="H376" s="118"/>
      <c r="I376" s="19"/>
      <c r="J376" s="118"/>
      <c r="K376" s="19"/>
      <c r="L376" s="118"/>
      <c r="M376" s="19"/>
      <c r="N376" s="118"/>
      <c r="O376" s="19"/>
      <c r="P376" s="118"/>
      <c r="Q376" s="19"/>
      <c r="R376" s="118"/>
      <c r="S376" s="19"/>
      <c r="T376" s="118"/>
      <c r="U376" s="19"/>
      <c r="V376" s="118"/>
      <c r="W376" s="19"/>
      <c r="X376" s="118"/>
      <c r="Y376" s="19"/>
      <c r="Z376" s="118"/>
      <c r="AA376" s="19"/>
      <c r="AB376" s="118"/>
    </row>
    <row r="377" spans="6:28" ht="15.6">
      <c r="F377" s="19"/>
      <c r="H377" s="118"/>
      <c r="I377" s="19"/>
      <c r="J377" s="118"/>
      <c r="K377" s="19"/>
      <c r="L377" s="118"/>
      <c r="M377" s="19"/>
      <c r="N377" s="118"/>
      <c r="O377" s="19"/>
      <c r="P377" s="118"/>
      <c r="Q377" s="19"/>
      <c r="R377" s="118"/>
      <c r="S377" s="19"/>
      <c r="T377" s="118"/>
      <c r="U377" s="19"/>
      <c r="V377" s="118"/>
      <c r="W377" s="19"/>
      <c r="X377" s="118"/>
      <c r="Y377" s="19"/>
      <c r="Z377" s="118"/>
      <c r="AA377" s="19"/>
      <c r="AB377" s="118"/>
    </row>
    <row r="378" spans="6:28" ht="15.6">
      <c r="F378" s="19"/>
      <c r="H378" s="118"/>
      <c r="I378" s="19"/>
      <c r="J378" s="118"/>
      <c r="K378" s="19"/>
      <c r="L378" s="118"/>
      <c r="M378" s="19"/>
      <c r="N378" s="118"/>
      <c r="O378" s="19"/>
      <c r="P378" s="118"/>
      <c r="Q378" s="19"/>
      <c r="R378" s="118"/>
      <c r="S378" s="19"/>
      <c r="T378" s="118"/>
      <c r="U378" s="19"/>
      <c r="V378" s="118"/>
      <c r="W378" s="19"/>
      <c r="X378" s="118"/>
      <c r="Y378" s="19"/>
      <c r="Z378" s="118"/>
      <c r="AA378" s="19"/>
      <c r="AB378" s="118"/>
    </row>
    <row r="379" spans="6:28" ht="15.6">
      <c r="F379" s="19"/>
      <c r="H379" s="118"/>
      <c r="I379" s="19"/>
      <c r="J379" s="118"/>
      <c r="K379" s="19"/>
      <c r="L379" s="118"/>
      <c r="M379" s="19"/>
      <c r="N379" s="118"/>
      <c r="O379" s="19"/>
      <c r="P379" s="118"/>
      <c r="Q379" s="19"/>
      <c r="R379" s="118"/>
      <c r="S379" s="19"/>
      <c r="T379" s="118"/>
      <c r="U379" s="19"/>
      <c r="V379" s="118"/>
      <c r="W379" s="19"/>
      <c r="X379" s="118"/>
      <c r="Y379" s="19"/>
      <c r="Z379" s="118"/>
      <c r="AA379" s="19"/>
      <c r="AB379" s="118"/>
    </row>
    <row r="380" spans="6:28" ht="15.6">
      <c r="F380" s="19"/>
      <c r="H380" s="118"/>
      <c r="I380" s="19"/>
      <c r="J380" s="118"/>
      <c r="K380" s="19"/>
      <c r="L380" s="118"/>
      <c r="M380" s="19"/>
      <c r="N380" s="118"/>
      <c r="O380" s="19"/>
      <c r="P380" s="118"/>
      <c r="Q380" s="19"/>
      <c r="R380" s="118"/>
      <c r="S380" s="19"/>
      <c r="T380" s="118"/>
      <c r="U380" s="19"/>
      <c r="V380" s="118"/>
      <c r="W380" s="19"/>
      <c r="X380" s="118"/>
      <c r="Y380" s="19"/>
      <c r="Z380" s="118"/>
      <c r="AA380" s="19"/>
      <c r="AB380" s="118"/>
    </row>
    <row r="381" spans="6:28" ht="15.6">
      <c r="F381" s="19"/>
      <c r="H381" s="118"/>
      <c r="I381" s="19"/>
      <c r="J381" s="118"/>
      <c r="K381" s="19"/>
      <c r="L381" s="118"/>
      <c r="M381" s="19"/>
      <c r="N381" s="118"/>
      <c r="O381" s="19"/>
      <c r="P381" s="118"/>
      <c r="Q381" s="19"/>
      <c r="R381" s="118"/>
      <c r="S381" s="19"/>
      <c r="T381" s="118"/>
      <c r="U381" s="19"/>
      <c r="V381" s="118"/>
      <c r="W381" s="19"/>
      <c r="X381" s="118"/>
      <c r="Y381" s="19"/>
      <c r="Z381" s="118"/>
      <c r="AA381" s="19"/>
      <c r="AB381" s="118"/>
    </row>
    <row r="382" spans="6:28" ht="15.6">
      <c r="F382" s="19"/>
      <c r="H382" s="118"/>
      <c r="I382" s="19"/>
      <c r="J382" s="118"/>
      <c r="K382" s="19"/>
      <c r="L382" s="118"/>
      <c r="M382" s="19"/>
      <c r="N382" s="118"/>
      <c r="O382" s="19"/>
      <c r="P382" s="118"/>
      <c r="Q382" s="19"/>
      <c r="R382" s="118"/>
      <c r="S382" s="19"/>
      <c r="T382" s="118"/>
      <c r="U382" s="19"/>
      <c r="V382" s="118"/>
      <c r="W382" s="19"/>
      <c r="X382" s="118"/>
      <c r="Y382" s="19"/>
      <c r="Z382" s="118"/>
      <c r="AA382" s="19"/>
      <c r="AB382" s="118"/>
    </row>
    <row r="383" spans="6:28" ht="15.6">
      <c r="F383" s="19"/>
      <c r="H383" s="118"/>
      <c r="I383" s="19"/>
      <c r="J383" s="118"/>
      <c r="K383" s="19"/>
      <c r="L383" s="118"/>
      <c r="M383" s="19"/>
      <c r="N383" s="118"/>
      <c r="O383" s="19"/>
      <c r="P383" s="118"/>
      <c r="Q383" s="19"/>
      <c r="R383" s="118"/>
      <c r="S383" s="19"/>
      <c r="T383" s="118"/>
      <c r="U383" s="19"/>
      <c r="V383" s="118"/>
      <c r="W383" s="19"/>
      <c r="X383" s="118"/>
      <c r="Y383" s="19"/>
      <c r="Z383" s="118"/>
      <c r="AA383" s="19"/>
      <c r="AB383" s="118"/>
    </row>
    <row r="384" spans="6:28" ht="15.6">
      <c r="F384" s="19"/>
      <c r="H384" s="118"/>
      <c r="I384" s="19"/>
      <c r="J384" s="118"/>
      <c r="K384" s="19"/>
      <c r="L384" s="118"/>
      <c r="M384" s="19"/>
      <c r="N384" s="118"/>
      <c r="O384" s="19"/>
      <c r="P384" s="118"/>
      <c r="Q384" s="19"/>
      <c r="R384" s="118"/>
      <c r="S384" s="19"/>
      <c r="T384" s="118"/>
      <c r="U384" s="19"/>
      <c r="V384" s="118"/>
      <c r="W384" s="19"/>
      <c r="X384" s="118"/>
      <c r="Y384" s="19"/>
      <c r="Z384" s="118"/>
      <c r="AA384" s="19"/>
      <c r="AB384" s="118"/>
    </row>
    <row r="385" spans="6:28" ht="15.6">
      <c r="F385" s="19"/>
      <c r="H385" s="118"/>
      <c r="I385" s="19"/>
      <c r="J385" s="118"/>
      <c r="K385" s="19"/>
      <c r="L385" s="118"/>
      <c r="M385" s="19"/>
      <c r="N385" s="118"/>
      <c r="O385" s="19"/>
      <c r="P385" s="118"/>
      <c r="Q385" s="19"/>
      <c r="R385" s="118"/>
      <c r="S385" s="19"/>
      <c r="T385" s="118"/>
      <c r="U385" s="19"/>
      <c r="V385" s="118"/>
      <c r="W385" s="19"/>
      <c r="X385" s="118"/>
      <c r="Y385" s="19"/>
      <c r="Z385" s="118"/>
      <c r="AA385" s="19"/>
      <c r="AB385" s="118"/>
    </row>
    <row r="386" spans="6:28" ht="15.6">
      <c r="F386" s="19"/>
      <c r="H386" s="118"/>
      <c r="I386" s="19"/>
      <c r="J386" s="118"/>
      <c r="K386" s="19"/>
      <c r="L386" s="118"/>
      <c r="M386" s="19"/>
      <c r="N386" s="118"/>
      <c r="O386" s="19"/>
      <c r="P386" s="118"/>
      <c r="Q386" s="19"/>
      <c r="R386" s="118"/>
      <c r="S386" s="19"/>
      <c r="T386" s="118"/>
      <c r="U386" s="19"/>
      <c r="V386" s="118"/>
      <c r="W386" s="19"/>
      <c r="X386" s="118"/>
      <c r="Y386" s="19"/>
      <c r="Z386" s="118"/>
      <c r="AA386" s="19"/>
      <c r="AB386" s="118"/>
    </row>
    <row r="387" spans="6:28" ht="15.6">
      <c r="F387" s="19"/>
      <c r="H387" s="118"/>
      <c r="I387" s="19"/>
      <c r="J387" s="118"/>
      <c r="K387" s="19"/>
      <c r="L387" s="118"/>
      <c r="M387" s="19"/>
      <c r="N387" s="118"/>
      <c r="O387" s="19"/>
      <c r="P387" s="118"/>
      <c r="Q387" s="19"/>
      <c r="R387" s="118"/>
      <c r="S387" s="19"/>
      <c r="T387" s="118"/>
      <c r="U387" s="19"/>
      <c r="V387" s="118"/>
      <c r="W387" s="19"/>
      <c r="X387" s="118"/>
      <c r="Y387" s="19"/>
      <c r="Z387" s="118"/>
      <c r="AA387" s="19"/>
      <c r="AB387" s="118"/>
    </row>
    <row r="388" spans="6:28" ht="15.6">
      <c r="F388" s="19"/>
      <c r="H388" s="118"/>
      <c r="I388" s="19"/>
      <c r="J388" s="118"/>
      <c r="K388" s="19"/>
      <c r="L388" s="118"/>
      <c r="M388" s="19"/>
      <c r="N388" s="118"/>
      <c r="O388" s="19"/>
      <c r="P388" s="118"/>
      <c r="Q388" s="19"/>
      <c r="R388" s="118"/>
      <c r="S388" s="19"/>
      <c r="T388" s="118"/>
      <c r="U388" s="19"/>
      <c r="V388" s="118"/>
      <c r="W388" s="19"/>
      <c r="X388" s="118"/>
      <c r="Y388" s="19"/>
      <c r="Z388" s="118"/>
      <c r="AA388" s="19"/>
      <c r="AB388" s="118"/>
    </row>
    <row r="389" spans="6:28" ht="15.6">
      <c r="F389" s="19"/>
      <c r="H389" s="118"/>
      <c r="I389" s="19"/>
      <c r="J389" s="118"/>
      <c r="K389" s="19"/>
      <c r="L389" s="118"/>
      <c r="M389" s="19"/>
      <c r="N389" s="118"/>
      <c r="O389" s="19"/>
      <c r="P389" s="118"/>
      <c r="Q389" s="19"/>
      <c r="R389" s="118"/>
      <c r="S389" s="19"/>
      <c r="T389" s="118"/>
      <c r="U389" s="19"/>
      <c r="V389" s="118"/>
      <c r="W389" s="19"/>
      <c r="X389" s="118"/>
      <c r="Y389" s="19"/>
      <c r="Z389" s="118"/>
      <c r="AA389" s="19"/>
      <c r="AB389" s="118"/>
    </row>
    <row r="390" spans="6:28" ht="15.6">
      <c r="F390" s="19"/>
      <c r="H390" s="118"/>
      <c r="I390" s="19"/>
      <c r="J390" s="118"/>
      <c r="K390" s="19"/>
      <c r="L390" s="118"/>
      <c r="M390" s="19"/>
      <c r="N390" s="118"/>
      <c r="O390" s="19"/>
      <c r="P390" s="118"/>
      <c r="Q390" s="19"/>
      <c r="R390" s="118"/>
      <c r="S390" s="19"/>
      <c r="T390" s="118"/>
      <c r="U390" s="19"/>
      <c r="V390" s="118"/>
      <c r="W390" s="19"/>
      <c r="X390" s="118"/>
      <c r="Y390" s="19"/>
      <c r="Z390" s="118"/>
      <c r="AA390" s="19"/>
      <c r="AB390" s="118"/>
    </row>
    <row r="391" spans="6:28" ht="15.6">
      <c r="F391" s="19"/>
      <c r="H391" s="118"/>
      <c r="I391" s="19"/>
      <c r="J391" s="118"/>
      <c r="K391" s="19"/>
      <c r="L391" s="118"/>
      <c r="M391" s="19"/>
      <c r="N391" s="118"/>
      <c r="O391" s="19"/>
      <c r="P391" s="118"/>
      <c r="Q391" s="19"/>
      <c r="R391" s="118"/>
      <c r="S391" s="19"/>
      <c r="T391" s="118"/>
      <c r="U391" s="19"/>
      <c r="V391" s="118"/>
      <c r="W391" s="19"/>
      <c r="X391" s="118"/>
      <c r="Y391" s="19"/>
      <c r="Z391" s="118"/>
      <c r="AA391" s="19"/>
      <c r="AB391" s="118"/>
    </row>
    <row r="392" spans="6:28" ht="15.6">
      <c r="F392" s="19"/>
      <c r="H392" s="118"/>
      <c r="I392" s="19"/>
      <c r="J392" s="118"/>
      <c r="K392" s="19"/>
      <c r="L392" s="118"/>
      <c r="M392" s="19"/>
      <c r="N392" s="118"/>
      <c r="O392" s="19"/>
      <c r="P392" s="118"/>
      <c r="Q392" s="19"/>
      <c r="R392" s="118"/>
      <c r="S392" s="19"/>
      <c r="T392" s="118"/>
      <c r="U392" s="19"/>
      <c r="V392" s="118"/>
      <c r="W392" s="19"/>
      <c r="X392" s="118"/>
      <c r="Y392" s="19"/>
      <c r="Z392" s="118"/>
      <c r="AA392" s="19"/>
      <c r="AB392" s="118"/>
    </row>
    <row r="393" spans="6:28" ht="15.6">
      <c r="F393" s="19"/>
      <c r="H393" s="118"/>
      <c r="I393" s="19"/>
      <c r="J393" s="118"/>
      <c r="K393" s="19"/>
      <c r="L393" s="118"/>
      <c r="M393" s="19"/>
      <c r="N393" s="118"/>
      <c r="O393" s="19"/>
      <c r="P393" s="118"/>
      <c r="Q393" s="19"/>
      <c r="R393" s="118"/>
      <c r="S393" s="19"/>
      <c r="T393" s="118"/>
      <c r="U393" s="19"/>
      <c r="V393" s="118"/>
      <c r="W393" s="19"/>
      <c r="X393" s="118"/>
      <c r="Y393" s="19"/>
      <c r="Z393" s="118"/>
      <c r="AA393" s="19"/>
      <c r="AB393" s="118"/>
    </row>
    <row r="394" spans="6:28" ht="15.6">
      <c r="F394" s="19"/>
      <c r="H394" s="118"/>
      <c r="I394" s="19"/>
      <c r="J394" s="118"/>
      <c r="K394" s="19"/>
      <c r="L394" s="118"/>
      <c r="M394" s="19"/>
      <c r="N394" s="118"/>
      <c r="O394" s="19"/>
      <c r="P394" s="118"/>
      <c r="Q394" s="19"/>
      <c r="R394" s="118"/>
      <c r="S394" s="19"/>
      <c r="T394" s="118"/>
      <c r="U394" s="19"/>
      <c r="V394" s="118"/>
      <c r="W394" s="19"/>
      <c r="X394" s="118"/>
      <c r="Y394" s="19"/>
      <c r="Z394" s="118"/>
      <c r="AA394" s="19"/>
      <c r="AB394" s="118"/>
    </row>
    <row r="395" spans="6:28" ht="15.6">
      <c r="F395" s="19"/>
      <c r="H395" s="118"/>
      <c r="I395" s="19"/>
      <c r="J395" s="118"/>
      <c r="K395" s="19"/>
      <c r="L395" s="118"/>
      <c r="M395" s="19"/>
      <c r="N395" s="118"/>
      <c r="O395" s="19"/>
      <c r="P395" s="118"/>
      <c r="Q395" s="19"/>
      <c r="R395" s="118"/>
      <c r="S395" s="19"/>
      <c r="T395" s="118"/>
      <c r="U395" s="19"/>
      <c r="V395" s="118"/>
      <c r="W395" s="19"/>
      <c r="X395" s="118"/>
      <c r="Y395" s="19"/>
      <c r="Z395" s="118"/>
      <c r="AA395" s="19"/>
      <c r="AB395" s="118"/>
    </row>
    <row r="396" spans="6:28" ht="15.6">
      <c r="F396" s="19"/>
      <c r="H396" s="118"/>
      <c r="I396" s="19"/>
      <c r="J396" s="118"/>
      <c r="K396" s="19"/>
      <c r="L396" s="118"/>
      <c r="M396" s="19"/>
      <c r="N396" s="118"/>
      <c r="O396" s="19"/>
      <c r="P396" s="118"/>
      <c r="Q396" s="19"/>
      <c r="R396" s="118"/>
      <c r="S396" s="19"/>
      <c r="T396" s="118"/>
      <c r="U396" s="19"/>
      <c r="V396" s="118"/>
      <c r="W396" s="19"/>
      <c r="X396" s="118"/>
      <c r="Y396" s="19"/>
      <c r="Z396" s="118"/>
      <c r="AA396" s="19"/>
      <c r="AB396" s="118"/>
    </row>
    <row r="397" spans="6:28" ht="15.6">
      <c r="F397" s="19"/>
      <c r="H397" s="118"/>
      <c r="I397" s="19"/>
      <c r="J397" s="118"/>
      <c r="K397" s="19"/>
      <c r="L397" s="118"/>
      <c r="M397" s="19"/>
      <c r="N397" s="118"/>
      <c r="O397" s="19"/>
      <c r="P397" s="118"/>
      <c r="Q397" s="19"/>
      <c r="R397" s="118"/>
      <c r="S397" s="19"/>
      <c r="T397" s="118"/>
      <c r="U397" s="19"/>
      <c r="V397" s="118"/>
      <c r="W397" s="19"/>
      <c r="X397" s="118"/>
      <c r="Y397" s="19"/>
      <c r="Z397" s="118"/>
      <c r="AA397" s="19"/>
      <c r="AB397" s="118"/>
    </row>
    <row r="398" spans="6:28" ht="15.6">
      <c r="F398" s="19"/>
      <c r="H398" s="118"/>
      <c r="I398" s="19"/>
      <c r="J398" s="118"/>
      <c r="K398" s="19"/>
      <c r="L398" s="118"/>
      <c r="M398" s="19"/>
      <c r="N398" s="118"/>
      <c r="O398" s="19"/>
      <c r="P398" s="118"/>
      <c r="Q398" s="19"/>
      <c r="R398" s="118"/>
      <c r="S398" s="19"/>
      <c r="T398" s="118"/>
      <c r="U398" s="19"/>
      <c r="V398" s="118"/>
      <c r="W398" s="19"/>
      <c r="X398" s="118"/>
      <c r="Y398" s="19"/>
      <c r="Z398" s="118"/>
      <c r="AA398" s="19"/>
      <c r="AB398" s="118"/>
    </row>
    <row r="399" spans="6:28" ht="15.6">
      <c r="F399" s="19"/>
      <c r="H399" s="118"/>
      <c r="I399" s="19"/>
      <c r="J399" s="118"/>
      <c r="K399" s="19"/>
      <c r="L399" s="118"/>
      <c r="M399" s="19"/>
      <c r="N399" s="118"/>
      <c r="O399" s="19"/>
      <c r="P399" s="118"/>
      <c r="Q399" s="19"/>
      <c r="R399" s="118"/>
      <c r="S399" s="19"/>
      <c r="T399" s="118"/>
      <c r="U399" s="19"/>
      <c r="V399" s="118"/>
      <c r="W399" s="19"/>
      <c r="X399" s="118"/>
      <c r="Y399" s="19"/>
      <c r="Z399" s="118"/>
      <c r="AA399" s="19"/>
      <c r="AB399" s="118"/>
    </row>
    <row r="400" spans="6:28" ht="15.6">
      <c r="F400" s="19"/>
      <c r="H400" s="118"/>
      <c r="I400" s="19"/>
      <c r="J400" s="118"/>
      <c r="K400" s="19"/>
      <c r="L400" s="118"/>
      <c r="M400" s="19"/>
      <c r="N400" s="118"/>
      <c r="O400" s="19"/>
      <c r="P400" s="118"/>
      <c r="Q400" s="19"/>
      <c r="R400" s="118"/>
      <c r="S400" s="19"/>
      <c r="T400" s="118"/>
      <c r="U400" s="19"/>
      <c r="V400" s="118"/>
      <c r="W400" s="19"/>
      <c r="X400" s="118"/>
      <c r="Y400" s="19"/>
      <c r="Z400" s="118"/>
      <c r="AA400" s="19"/>
      <c r="AB400" s="118"/>
    </row>
    <row r="401" spans="6:28" ht="15.6">
      <c r="F401" s="19"/>
      <c r="H401" s="118"/>
      <c r="I401" s="19"/>
      <c r="J401" s="118"/>
      <c r="K401" s="19"/>
      <c r="L401" s="118"/>
      <c r="M401" s="19"/>
      <c r="N401" s="118"/>
      <c r="O401" s="19"/>
      <c r="P401" s="118"/>
      <c r="Q401" s="19"/>
      <c r="R401" s="118"/>
      <c r="S401" s="19"/>
      <c r="T401" s="118"/>
      <c r="U401" s="19"/>
      <c r="V401" s="118"/>
      <c r="W401" s="19"/>
      <c r="X401" s="118"/>
      <c r="Y401" s="19"/>
      <c r="Z401" s="118"/>
      <c r="AA401" s="19"/>
      <c r="AB401" s="118"/>
    </row>
    <row r="402" spans="6:28" ht="15.6">
      <c r="F402" s="19"/>
      <c r="H402" s="118"/>
      <c r="I402" s="19"/>
      <c r="J402" s="118"/>
      <c r="K402" s="19"/>
      <c r="L402" s="118"/>
      <c r="M402" s="19"/>
      <c r="N402" s="118"/>
      <c r="O402" s="19"/>
      <c r="P402" s="118"/>
      <c r="Q402" s="19"/>
      <c r="R402" s="118"/>
      <c r="S402" s="19"/>
      <c r="T402" s="118"/>
      <c r="U402" s="19"/>
      <c r="V402" s="118"/>
      <c r="W402" s="19"/>
      <c r="X402" s="118"/>
      <c r="Y402" s="19"/>
      <c r="Z402" s="118"/>
      <c r="AA402" s="19"/>
      <c r="AB402" s="118"/>
    </row>
    <row r="403" spans="6:28" ht="15.6">
      <c r="F403" s="19"/>
      <c r="H403" s="118"/>
      <c r="I403" s="19"/>
      <c r="J403" s="118"/>
      <c r="K403" s="19"/>
      <c r="L403" s="118"/>
      <c r="M403" s="19"/>
      <c r="N403" s="118"/>
      <c r="O403" s="19"/>
      <c r="P403" s="118"/>
      <c r="Q403" s="19"/>
      <c r="R403" s="118"/>
      <c r="S403" s="19"/>
      <c r="T403" s="118"/>
      <c r="U403" s="19"/>
      <c r="V403" s="118"/>
      <c r="W403" s="19"/>
      <c r="X403" s="118"/>
      <c r="Y403" s="19"/>
      <c r="Z403" s="118"/>
      <c r="AA403" s="19"/>
      <c r="AB403" s="118"/>
    </row>
    <row r="404" spans="6:28" ht="15.6">
      <c r="F404" s="19"/>
      <c r="H404" s="118"/>
      <c r="I404" s="19"/>
      <c r="J404" s="118"/>
      <c r="K404" s="19"/>
      <c r="L404" s="118"/>
      <c r="M404" s="19"/>
      <c r="N404" s="118"/>
      <c r="O404" s="19"/>
      <c r="P404" s="118"/>
      <c r="Q404" s="19"/>
      <c r="R404" s="118"/>
      <c r="S404" s="19"/>
      <c r="T404" s="118"/>
      <c r="U404" s="19"/>
      <c r="V404" s="118"/>
      <c r="W404" s="19"/>
      <c r="X404" s="118"/>
      <c r="Y404" s="19"/>
      <c r="Z404" s="118"/>
      <c r="AA404" s="19"/>
      <c r="AB404" s="118"/>
    </row>
    <row r="405" spans="6:28" ht="15.6">
      <c r="F405" s="19"/>
      <c r="H405" s="118"/>
      <c r="I405" s="19"/>
      <c r="J405" s="118"/>
      <c r="K405" s="19"/>
      <c r="L405" s="118"/>
      <c r="M405" s="19"/>
      <c r="N405" s="118"/>
      <c r="O405" s="19"/>
      <c r="P405" s="118"/>
      <c r="Q405" s="19"/>
      <c r="R405" s="118"/>
      <c r="S405" s="19"/>
      <c r="T405" s="118"/>
      <c r="U405" s="19"/>
      <c r="V405" s="118"/>
      <c r="W405" s="19"/>
      <c r="X405" s="118"/>
      <c r="Y405" s="19"/>
      <c r="Z405" s="118"/>
      <c r="AA405" s="19"/>
      <c r="AB405" s="118"/>
    </row>
    <row r="406" spans="6:28" ht="15.6">
      <c r="F406" s="19"/>
      <c r="H406" s="118"/>
      <c r="I406" s="19"/>
      <c r="J406" s="118"/>
      <c r="K406" s="19"/>
      <c r="L406" s="118"/>
      <c r="M406" s="19"/>
      <c r="N406" s="118"/>
      <c r="O406" s="19"/>
      <c r="P406" s="118"/>
      <c r="Q406" s="19"/>
      <c r="R406" s="118"/>
      <c r="S406" s="19"/>
      <c r="T406" s="118"/>
      <c r="U406" s="19"/>
      <c r="V406" s="118"/>
      <c r="W406" s="19"/>
      <c r="X406" s="118"/>
      <c r="Y406" s="19"/>
      <c r="Z406" s="118"/>
      <c r="AA406" s="19"/>
      <c r="AB406" s="118"/>
    </row>
    <row r="407" spans="6:28" ht="15.6">
      <c r="F407" s="19"/>
      <c r="H407" s="118"/>
      <c r="I407" s="19"/>
      <c r="J407" s="118"/>
      <c r="K407" s="19"/>
      <c r="L407" s="118"/>
      <c r="M407" s="19"/>
      <c r="N407" s="118"/>
      <c r="O407" s="19"/>
      <c r="P407" s="118"/>
      <c r="Q407" s="19"/>
      <c r="R407" s="118"/>
      <c r="S407" s="19"/>
      <c r="T407" s="118"/>
      <c r="U407" s="19"/>
      <c r="V407" s="118"/>
      <c r="W407" s="19"/>
      <c r="X407" s="118"/>
      <c r="Y407" s="19"/>
      <c r="Z407" s="118"/>
      <c r="AA407" s="19"/>
      <c r="AB407" s="118"/>
    </row>
    <row r="408" spans="6:28" ht="15.6">
      <c r="F408" s="19"/>
      <c r="H408" s="118"/>
      <c r="I408" s="19"/>
      <c r="J408" s="118"/>
      <c r="K408" s="19"/>
      <c r="L408" s="118"/>
      <c r="M408" s="19"/>
      <c r="N408" s="118"/>
      <c r="O408" s="19"/>
      <c r="P408" s="118"/>
      <c r="Q408" s="19"/>
      <c r="R408" s="118"/>
      <c r="S408" s="19"/>
      <c r="T408" s="118"/>
      <c r="U408" s="19"/>
      <c r="V408" s="118"/>
      <c r="W408" s="19"/>
      <c r="X408" s="118"/>
      <c r="Y408" s="19"/>
      <c r="Z408" s="118"/>
      <c r="AA408" s="19"/>
      <c r="AB408" s="118"/>
    </row>
    <row r="409" spans="6:28" ht="15.6">
      <c r="F409" s="19"/>
      <c r="H409" s="118"/>
      <c r="I409" s="19"/>
      <c r="J409" s="118"/>
      <c r="K409" s="19"/>
      <c r="L409" s="118"/>
      <c r="M409" s="19"/>
      <c r="N409" s="118"/>
      <c r="O409" s="19"/>
      <c r="P409" s="118"/>
      <c r="Q409" s="19"/>
      <c r="R409" s="118"/>
      <c r="S409" s="19"/>
      <c r="T409" s="118"/>
      <c r="U409" s="19"/>
      <c r="V409" s="118"/>
      <c r="W409" s="19"/>
      <c r="X409" s="118"/>
      <c r="Y409" s="19"/>
      <c r="Z409" s="118"/>
      <c r="AA409" s="19"/>
      <c r="AB409" s="118"/>
    </row>
    <row r="410" spans="6:28" ht="15.6">
      <c r="F410" s="19"/>
      <c r="H410" s="118"/>
      <c r="I410" s="19"/>
      <c r="J410" s="118"/>
      <c r="K410" s="19"/>
      <c r="L410" s="118"/>
      <c r="M410" s="19"/>
      <c r="N410" s="118"/>
      <c r="O410" s="19"/>
      <c r="P410" s="118"/>
      <c r="Q410" s="19"/>
      <c r="R410" s="118"/>
      <c r="S410" s="19"/>
      <c r="T410" s="118"/>
      <c r="U410" s="19"/>
      <c r="V410" s="118"/>
      <c r="W410" s="19"/>
      <c r="X410" s="118"/>
      <c r="Y410" s="19"/>
      <c r="Z410" s="118"/>
      <c r="AA410" s="19"/>
      <c r="AB410" s="118"/>
    </row>
    <row r="411" spans="6:28" ht="15.6">
      <c r="F411" s="19"/>
      <c r="H411" s="118"/>
      <c r="I411" s="19"/>
      <c r="J411" s="118"/>
      <c r="K411" s="19"/>
      <c r="L411" s="118"/>
      <c r="M411" s="19"/>
      <c r="N411" s="118"/>
      <c r="O411" s="19"/>
      <c r="P411" s="118"/>
      <c r="Q411" s="19"/>
      <c r="R411" s="118"/>
      <c r="S411" s="19"/>
      <c r="T411" s="118"/>
      <c r="U411" s="19"/>
      <c r="V411" s="118"/>
      <c r="W411" s="19"/>
      <c r="X411" s="118"/>
      <c r="Y411" s="19"/>
      <c r="Z411" s="118"/>
      <c r="AA411" s="19"/>
      <c r="AB411" s="118"/>
    </row>
    <row r="412" spans="6:28" ht="15.6">
      <c r="F412" s="19"/>
      <c r="H412" s="118"/>
      <c r="I412" s="19"/>
      <c r="J412" s="118"/>
      <c r="K412" s="19"/>
      <c r="L412" s="118"/>
      <c r="M412" s="19"/>
      <c r="N412" s="118"/>
      <c r="O412" s="19"/>
      <c r="P412" s="118"/>
      <c r="Q412" s="19"/>
      <c r="R412" s="118"/>
      <c r="S412" s="19"/>
      <c r="T412" s="118"/>
      <c r="U412" s="19"/>
      <c r="V412" s="118"/>
      <c r="W412" s="19"/>
      <c r="X412" s="118"/>
      <c r="Y412" s="19"/>
      <c r="Z412" s="118"/>
      <c r="AA412" s="19"/>
      <c r="AB412" s="118"/>
    </row>
    <row r="413" spans="6:28" ht="15.6">
      <c r="F413" s="19"/>
      <c r="H413" s="118"/>
      <c r="I413" s="19"/>
      <c r="J413" s="118"/>
      <c r="K413" s="19"/>
      <c r="L413" s="118"/>
      <c r="M413" s="19"/>
      <c r="N413" s="118"/>
      <c r="O413" s="19"/>
      <c r="P413" s="118"/>
      <c r="Q413" s="19"/>
      <c r="R413" s="118"/>
      <c r="S413" s="19"/>
      <c r="T413" s="118"/>
      <c r="U413" s="19"/>
      <c r="V413" s="118"/>
      <c r="W413" s="19"/>
      <c r="X413" s="118"/>
      <c r="Y413" s="19"/>
      <c r="Z413" s="118"/>
      <c r="AA413" s="19"/>
      <c r="AB413" s="118"/>
    </row>
    <row r="414" spans="6:28" ht="15.6">
      <c r="F414" s="19"/>
      <c r="H414" s="118"/>
      <c r="I414" s="19"/>
      <c r="J414" s="118"/>
      <c r="K414" s="19"/>
      <c r="L414" s="118"/>
      <c r="M414" s="19"/>
      <c r="N414" s="118"/>
      <c r="O414" s="19"/>
      <c r="P414" s="118"/>
      <c r="Q414" s="19"/>
      <c r="R414" s="118"/>
      <c r="S414" s="19"/>
      <c r="T414" s="118"/>
      <c r="U414" s="19"/>
      <c r="V414" s="118"/>
      <c r="W414" s="19"/>
      <c r="X414" s="118"/>
      <c r="Y414" s="19"/>
      <c r="Z414" s="118"/>
      <c r="AA414" s="19"/>
      <c r="AB414" s="118"/>
    </row>
    <row r="415" spans="6:28" ht="15.6">
      <c r="F415" s="19"/>
      <c r="H415" s="118"/>
      <c r="I415" s="19"/>
      <c r="J415" s="118"/>
      <c r="K415" s="19"/>
      <c r="L415" s="118"/>
      <c r="M415" s="19"/>
      <c r="N415" s="118"/>
      <c r="O415" s="19"/>
      <c r="P415" s="118"/>
      <c r="Q415" s="19"/>
      <c r="R415" s="118"/>
      <c r="S415" s="19"/>
      <c r="T415" s="118"/>
      <c r="U415" s="19"/>
      <c r="V415" s="118"/>
      <c r="W415" s="19"/>
      <c r="X415" s="118"/>
      <c r="Y415" s="19"/>
      <c r="Z415" s="118"/>
      <c r="AA415" s="19"/>
      <c r="AB415" s="118"/>
    </row>
    <row r="416" spans="6:28" ht="15.6">
      <c r="F416" s="19"/>
      <c r="H416" s="118"/>
      <c r="I416" s="19"/>
      <c r="J416" s="118"/>
      <c r="K416" s="19"/>
      <c r="L416" s="118"/>
      <c r="M416" s="19"/>
      <c r="N416" s="118"/>
      <c r="O416" s="19"/>
      <c r="P416" s="118"/>
      <c r="Q416" s="19"/>
      <c r="R416" s="118"/>
      <c r="S416" s="19"/>
      <c r="T416" s="118"/>
      <c r="U416" s="19"/>
      <c r="V416" s="118"/>
      <c r="W416" s="19"/>
      <c r="X416" s="118"/>
      <c r="Y416" s="19"/>
      <c r="Z416" s="118"/>
      <c r="AA416" s="19"/>
      <c r="AB416" s="118"/>
    </row>
    <row r="417" spans="6:28" ht="15.6">
      <c r="F417" s="19"/>
      <c r="H417" s="118"/>
      <c r="I417" s="19"/>
      <c r="J417" s="118"/>
      <c r="K417" s="19"/>
      <c r="L417" s="118"/>
      <c r="M417" s="19"/>
      <c r="N417" s="118"/>
      <c r="O417" s="19"/>
      <c r="P417" s="118"/>
      <c r="Q417" s="19"/>
      <c r="R417" s="118"/>
      <c r="S417" s="19"/>
      <c r="T417" s="118"/>
      <c r="U417" s="19"/>
      <c r="V417" s="118"/>
      <c r="W417" s="19"/>
      <c r="X417" s="118"/>
      <c r="Y417" s="19"/>
      <c r="Z417" s="118"/>
      <c r="AA417" s="19"/>
      <c r="AB417" s="118"/>
    </row>
    <row r="418" spans="6:28" ht="15.6">
      <c r="F418" s="19"/>
      <c r="H418" s="118"/>
      <c r="I418" s="19"/>
      <c r="J418" s="118"/>
      <c r="K418" s="19"/>
      <c r="L418" s="118"/>
      <c r="M418" s="19"/>
      <c r="N418" s="118"/>
      <c r="O418" s="19"/>
      <c r="P418" s="118"/>
      <c r="Q418" s="19"/>
      <c r="R418" s="118"/>
      <c r="S418" s="19"/>
      <c r="T418" s="118"/>
      <c r="U418" s="19"/>
      <c r="V418" s="118"/>
      <c r="W418" s="19"/>
      <c r="X418" s="118"/>
      <c r="Y418" s="19"/>
      <c r="Z418" s="118"/>
      <c r="AA418" s="19"/>
      <c r="AB418" s="118"/>
    </row>
    <row r="419" spans="6:28" ht="15.6">
      <c r="F419" s="19"/>
      <c r="H419" s="118"/>
      <c r="I419" s="19"/>
      <c r="J419" s="118"/>
      <c r="K419" s="19"/>
      <c r="L419" s="118"/>
      <c r="M419" s="19"/>
      <c r="N419" s="118"/>
      <c r="O419" s="19"/>
      <c r="P419" s="118"/>
      <c r="Q419" s="19"/>
      <c r="R419" s="118"/>
      <c r="S419" s="19"/>
      <c r="T419" s="118"/>
      <c r="U419" s="19"/>
      <c r="V419" s="118"/>
      <c r="W419" s="19"/>
      <c r="X419" s="118"/>
      <c r="Y419" s="19"/>
      <c r="Z419" s="118"/>
      <c r="AA419" s="19"/>
      <c r="AB419" s="118"/>
    </row>
    <row r="420" spans="6:28" ht="15.6">
      <c r="F420" s="19"/>
      <c r="H420" s="118"/>
      <c r="I420" s="19"/>
      <c r="J420" s="118"/>
      <c r="K420" s="19"/>
      <c r="L420" s="118"/>
      <c r="M420" s="19"/>
      <c r="N420" s="118"/>
      <c r="O420" s="19"/>
      <c r="P420" s="118"/>
      <c r="Q420" s="19"/>
      <c r="R420" s="118"/>
      <c r="S420" s="19"/>
      <c r="T420" s="118"/>
      <c r="U420" s="19"/>
      <c r="V420" s="118"/>
      <c r="W420" s="19"/>
      <c r="X420" s="118"/>
      <c r="Y420" s="19"/>
      <c r="Z420" s="118"/>
      <c r="AA420" s="19"/>
      <c r="AB420" s="118"/>
    </row>
    <row r="421" spans="6:28" ht="15.6">
      <c r="F421" s="19"/>
      <c r="H421" s="118"/>
      <c r="I421" s="19"/>
      <c r="J421" s="118"/>
      <c r="K421" s="19"/>
      <c r="L421" s="118"/>
      <c r="M421" s="19"/>
      <c r="N421" s="118"/>
      <c r="O421" s="19"/>
      <c r="P421" s="118"/>
      <c r="Q421" s="19"/>
      <c r="R421" s="118"/>
      <c r="S421" s="19"/>
      <c r="T421" s="118"/>
      <c r="U421" s="19"/>
      <c r="V421" s="118"/>
      <c r="W421" s="19"/>
      <c r="X421" s="118"/>
      <c r="Y421" s="19"/>
      <c r="Z421" s="118"/>
      <c r="AA421" s="19"/>
      <c r="AB421" s="118"/>
    </row>
    <row r="422" spans="6:28" ht="15.6">
      <c r="F422" s="19"/>
      <c r="H422" s="118"/>
      <c r="I422" s="19"/>
      <c r="J422" s="118"/>
      <c r="K422" s="19"/>
      <c r="L422" s="118"/>
      <c r="M422" s="19"/>
      <c r="N422" s="118"/>
      <c r="O422" s="19"/>
      <c r="P422" s="118"/>
      <c r="Q422" s="19"/>
      <c r="R422" s="118"/>
      <c r="S422" s="19"/>
      <c r="T422" s="118"/>
      <c r="U422" s="19"/>
      <c r="V422" s="118"/>
      <c r="W422" s="19"/>
      <c r="X422" s="118"/>
      <c r="Y422" s="19"/>
      <c r="Z422" s="118"/>
      <c r="AA422" s="19"/>
      <c r="AB422" s="118"/>
    </row>
    <row r="423" spans="6:28" ht="15.6">
      <c r="F423" s="19"/>
      <c r="H423" s="118"/>
      <c r="I423" s="19"/>
      <c r="J423" s="118"/>
      <c r="K423" s="19"/>
      <c r="L423" s="118"/>
      <c r="M423" s="19"/>
      <c r="N423" s="118"/>
      <c r="O423" s="19"/>
      <c r="P423" s="118"/>
      <c r="Q423" s="19"/>
      <c r="R423" s="118"/>
      <c r="S423" s="19"/>
      <c r="T423" s="118"/>
      <c r="U423" s="19"/>
      <c r="V423" s="118"/>
      <c r="W423" s="19"/>
      <c r="X423" s="118"/>
      <c r="Y423" s="19"/>
      <c r="Z423" s="118"/>
      <c r="AA423" s="19"/>
      <c r="AB423" s="118"/>
    </row>
    <row r="424" spans="6:28" ht="15.6">
      <c r="F424" s="19"/>
      <c r="H424" s="118"/>
      <c r="I424" s="19"/>
      <c r="J424" s="118"/>
      <c r="K424" s="19"/>
      <c r="L424" s="118"/>
      <c r="M424" s="19"/>
      <c r="N424" s="118"/>
      <c r="O424" s="19"/>
      <c r="P424" s="118"/>
      <c r="Q424" s="19"/>
      <c r="R424" s="118"/>
      <c r="S424" s="19"/>
      <c r="T424" s="118"/>
      <c r="U424" s="19"/>
      <c r="V424" s="118"/>
      <c r="W424" s="19"/>
      <c r="X424" s="118"/>
      <c r="Y424" s="19"/>
      <c r="Z424" s="118"/>
      <c r="AA424" s="19"/>
      <c r="AB424" s="118"/>
    </row>
    <row r="425" spans="6:28" ht="15.6">
      <c r="F425" s="19"/>
      <c r="H425" s="118"/>
      <c r="I425" s="19"/>
      <c r="J425" s="118"/>
      <c r="K425" s="19"/>
      <c r="L425" s="118"/>
      <c r="M425" s="19"/>
      <c r="N425" s="118"/>
      <c r="O425" s="19"/>
      <c r="P425" s="118"/>
      <c r="Q425" s="19"/>
      <c r="R425" s="118"/>
      <c r="S425" s="19"/>
      <c r="T425" s="118"/>
      <c r="U425" s="19"/>
      <c r="V425" s="118"/>
      <c r="W425" s="19"/>
      <c r="X425" s="118"/>
      <c r="Y425" s="19"/>
      <c r="Z425" s="118"/>
      <c r="AA425" s="19"/>
      <c r="AB425" s="118"/>
    </row>
    <row r="426" spans="6:28" ht="15.6">
      <c r="F426" s="19"/>
      <c r="H426" s="118"/>
      <c r="I426" s="19"/>
      <c r="J426" s="118"/>
      <c r="K426" s="19"/>
      <c r="L426" s="118"/>
      <c r="M426" s="19"/>
      <c r="N426" s="118"/>
      <c r="O426" s="19"/>
      <c r="P426" s="118"/>
      <c r="Q426" s="19"/>
      <c r="R426" s="118"/>
      <c r="S426" s="19"/>
      <c r="T426" s="118"/>
      <c r="U426" s="19"/>
      <c r="V426" s="118"/>
      <c r="W426" s="19"/>
      <c r="X426" s="118"/>
      <c r="Y426" s="19"/>
      <c r="Z426" s="118"/>
      <c r="AA426" s="19"/>
      <c r="AB426" s="118"/>
    </row>
    <row r="427" spans="6:28" ht="15.6">
      <c r="F427" s="19"/>
      <c r="H427" s="118"/>
      <c r="I427" s="19"/>
      <c r="J427" s="118"/>
      <c r="K427" s="19"/>
      <c r="L427" s="118"/>
      <c r="M427" s="19"/>
      <c r="N427" s="118"/>
      <c r="O427" s="19"/>
      <c r="P427" s="118"/>
      <c r="Q427" s="19"/>
      <c r="R427" s="118"/>
      <c r="S427" s="19"/>
      <c r="T427" s="118"/>
      <c r="U427" s="19"/>
      <c r="V427" s="118"/>
      <c r="W427" s="19"/>
      <c r="X427" s="118"/>
      <c r="Y427" s="19"/>
      <c r="Z427" s="118"/>
      <c r="AA427" s="19"/>
      <c r="AB427" s="118"/>
    </row>
    <row r="428" spans="6:28" ht="15.6">
      <c r="F428" s="19"/>
      <c r="H428" s="118"/>
      <c r="I428" s="19"/>
      <c r="J428" s="118"/>
      <c r="K428" s="19"/>
      <c r="L428" s="118"/>
      <c r="M428" s="19"/>
      <c r="N428" s="118"/>
      <c r="O428" s="19"/>
      <c r="P428" s="118"/>
      <c r="Q428" s="19"/>
      <c r="R428" s="118"/>
      <c r="S428" s="19"/>
      <c r="T428" s="118"/>
      <c r="U428" s="19"/>
      <c r="V428" s="118"/>
      <c r="W428" s="19"/>
      <c r="X428" s="118"/>
      <c r="Y428" s="19"/>
      <c r="Z428" s="118"/>
      <c r="AA428" s="19"/>
      <c r="AB428" s="118"/>
    </row>
    <row r="429" spans="6:28" ht="15.6">
      <c r="F429" s="19"/>
      <c r="H429" s="118"/>
      <c r="I429" s="19"/>
      <c r="J429" s="118"/>
      <c r="K429" s="19"/>
      <c r="L429" s="118"/>
      <c r="M429" s="19"/>
      <c r="N429" s="118"/>
      <c r="O429" s="19"/>
      <c r="P429" s="118"/>
      <c r="Q429" s="19"/>
      <c r="R429" s="118"/>
      <c r="S429" s="19"/>
      <c r="T429" s="118"/>
      <c r="U429" s="19"/>
      <c r="V429" s="118"/>
      <c r="W429" s="19"/>
      <c r="X429" s="118"/>
      <c r="Y429" s="19"/>
      <c r="Z429" s="118"/>
      <c r="AA429" s="19"/>
      <c r="AB429" s="118"/>
    </row>
    <row r="430" spans="6:28" ht="15.6">
      <c r="F430" s="19"/>
      <c r="H430" s="118"/>
      <c r="I430" s="19"/>
      <c r="J430" s="118"/>
      <c r="K430" s="19"/>
      <c r="L430" s="118"/>
      <c r="M430" s="19"/>
      <c r="N430" s="118"/>
      <c r="O430" s="19"/>
      <c r="P430" s="118"/>
      <c r="Q430" s="19"/>
      <c r="R430" s="118"/>
      <c r="S430" s="19"/>
      <c r="T430" s="118"/>
      <c r="U430" s="19"/>
      <c r="V430" s="118"/>
      <c r="W430" s="19"/>
      <c r="X430" s="118"/>
      <c r="Y430" s="19"/>
      <c r="Z430" s="118"/>
      <c r="AA430" s="19"/>
      <c r="AB430" s="118"/>
    </row>
    <row r="431" spans="6:28" ht="15.6">
      <c r="F431" s="19"/>
      <c r="H431" s="118"/>
      <c r="I431" s="19"/>
      <c r="J431" s="118"/>
      <c r="K431" s="19"/>
      <c r="L431" s="118"/>
      <c r="M431" s="19"/>
      <c r="N431" s="118"/>
      <c r="O431" s="19"/>
      <c r="P431" s="118"/>
      <c r="Q431" s="19"/>
      <c r="R431" s="118"/>
      <c r="S431" s="19"/>
      <c r="T431" s="118"/>
      <c r="U431" s="19"/>
      <c r="V431" s="118"/>
      <c r="W431" s="19"/>
      <c r="X431" s="118"/>
      <c r="Y431" s="19"/>
      <c r="Z431" s="118"/>
      <c r="AA431" s="19"/>
      <c r="AB431" s="118"/>
    </row>
    <row r="432" spans="6:28" ht="15.6">
      <c r="F432" s="19"/>
      <c r="H432" s="118"/>
      <c r="I432" s="19"/>
      <c r="J432" s="118"/>
      <c r="K432" s="19"/>
      <c r="L432" s="118"/>
      <c r="M432" s="19"/>
      <c r="N432" s="118"/>
      <c r="O432" s="19"/>
      <c r="P432" s="118"/>
      <c r="Q432" s="19"/>
      <c r="R432" s="118"/>
      <c r="S432" s="19"/>
      <c r="T432" s="118"/>
      <c r="U432" s="19"/>
      <c r="V432" s="118"/>
      <c r="W432" s="19"/>
      <c r="X432" s="118"/>
      <c r="Y432" s="19"/>
      <c r="Z432" s="118"/>
      <c r="AA432" s="19"/>
      <c r="AB432" s="118"/>
    </row>
    <row r="433" spans="6:28" ht="15.6">
      <c r="F433" s="19"/>
      <c r="H433" s="118"/>
      <c r="I433" s="19"/>
      <c r="J433" s="118"/>
      <c r="K433" s="19"/>
      <c r="L433" s="118"/>
      <c r="M433" s="19"/>
      <c r="N433" s="118"/>
      <c r="O433" s="19"/>
      <c r="P433" s="118"/>
      <c r="Q433" s="19"/>
      <c r="R433" s="118"/>
      <c r="S433" s="19"/>
      <c r="T433" s="118"/>
      <c r="U433" s="19"/>
      <c r="V433" s="118"/>
      <c r="W433" s="19"/>
      <c r="X433" s="118"/>
      <c r="Y433" s="19"/>
      <c r="Z433" s="118"/>
      <c r="AA433" s="19"/>
      <c r="AB433" s="118"/>
    </row>
    <row r="434" spans="6:28" ht="15.6">
      <c r="F434" s="19"/>
      <c r="H434" s="118"/>
      <c r="I434" s="19"/>
      <c r="J434" s="118"/>
      <c r="K434" s="19"/>
      <c r="L434" s="118"/>
      <c r="M434" s="19"/>
      <c r="N434" s="118"/>
      <c r="O434" s="19"/>
      <c r="P434" s="118"/>
      <c r="Q434" s="19"/>
      <c r="R434" s="118"/>
      <c r="S434" s="19"/>
      <c r="T434" s="118"/>
      <c r="U434" s="19"/>
      <c r="V434" s="118"/>
      <c r="W434" s="19"/>
      <c r="X434" s="118"/>
      <c r="Y434" s="19"/>
      <c r="Z434" s="118"/>
      <c r="AA434" s="19"/>
      <c r="AB434" s="118"/>
    </row>
    <row r="435" spans="6:28" ht="15.6">
      <c r="F435" s="19"/>
      <c r="H435" s="118"/>
      <c r="I435" s="19"/>
      <c r="J435" s="118"/>
      <c r="K435" s="19"/>
      <c r="L435" s="118"/>
      <c r="M435" s="19"/>
      <c r="N435" s="118"/>
      <c r="O435" s="19"/>
      <c r="P435" s="118"/>
      <c r="Q435" s="19"/>
      <c r="R435" s="118"/>
      <c r="S435" s="19"/>
      <c r="T435" s="118"/>
      <c r="U435" s="19"/>
      <c r="V435" s="118"/>
      <c r="W435" s="19"/>
      <c r="X435" s="118"/>
      <c r="Y435" s="19"/>
      <c r="Z435" s="118"/>
      <c r="AA435" s="19"/>
      <c r="AB435" s="118"/>
    </row>
    <row r="436" spans="6:28" ht="15.6">
      <c r="F436" s="19"/>
      <c r="H436" s="118"/>
      <c r="I436" s="19"/>
      <c r="J436" s="118"/>
      <c r="K436" s="19"/>
      <c r="L436" s="118"/>
      <c r="M436" s="19"/>
      <c r="N436" s="118"/>
      <c r="O436" s="19"/>
      <c r="P436" s="118"/>
      <c r="Q436" s="19"/>
      <c r="R436" s="118"/>
      <c r="S436" s="19"/>
      <c r="T436" s="118"/>
      <c r="U436" s="19"/>
      <c r="V436" s="118"/>
      <c r="W436" s="19"/>
      <c r="X436" s="118"/>
      <c r="Y436" s="19"/>
      <c r="Z436" s="118"/>
      <c r="AA436" s="19"/>
      <c r="AB436" s="118"/>
    </row>
    <row r="437" spans="6:28" ht="15.6">
      <c r="F437" s="19"/>
      <c r="H437" s="118"/>
      <c r="I437" s="19"/>
      <c r="J437" s="118"/>
      <c r="K437" s="19"/>
      <c r="L437" s="118"/>
      <c r="M437" s="19"/>
      <c r="N437" s="118"/>
      <c r="O437" s="19"/>
      <c r="P437" s="118"/>
      <c r="Q437" s="19"/>
      <c r="R437" s="118"/>
      <c r="S437" s="19"/>
      <c r="T437" s="118"/>
      <c r="U437" s="19"/>
      <c r="V437" s="118"/>
      <c r="W437" s="19"/>
      <c r="X437" s="118"/>
      <c r="Y437" s="19"/>
      <c r="Z437" s="118"/>
      <c r="AA437" s="19"/>
      <c r="AB437" s="118"/>
    </row>
    <row r="438" spans="6:28" ht="15.6">
      <c r="F438" s="19"/>
      <c r="H438" s="118"/>
      <c r="I438" s="19"/>
      <c r="J438" s="118"/>
      <c r="K438" s="19"/>
      <c r="L438" s="118"/>
      <c r="M438" s="19"/>
      <c r="N438" s="118"/>
      <c r="O438" s="19"/>
      <c r="P438" s="118"/>
      <c r="Q438" s="19"/>
      <c r="R438" s="118"/>
      <c r="S438" s="19"/>
      <c r="T438" s="118"/>
      <c r="U438" s="19"/>
      <c r="V438" s="118"/>
      <c r="W438" s="19"/>
      <c r="X438" s="118"/>
      <c r="Y438" s="19"/>
      <c r="Z438" s="118"/>
      <c r="AA438" s="19"/>
      <c r="AB438" s="118"/>
    </row>
    <row r="439" spans="6:28" ht="15.6">
      <c r="F439" s="19"/>
      <c r="H439" s="118"/>
      <c r="I439" s="19"/>
      <c r="J439" s="118"/>
      <c r="K439" s="19"/>
      <c r="L439" s="118"/>
      <c r="M439" s="19"/>
      <c r="N439" s="118"/>
      <c r="O439" s="19"/>
      <c r="P439" s="118"/>
      <c r="Q439" s="19"/>
      <c r="R439" s="118"/>
      <c r="S439" s="19"/>
      <c r="T439" s="118"/>
      <c r="U439" s="19"/>
      <c r="V439" s="118"/>
      <c r="W439" s="19"/>
      <c r="X439" s="118"/>
      <c r="Y439" s="19"/>
      <c r="Z439" s="118"/>
      <c r="AA439" s="19"/>
      <c r="AB439" s="118"/>
    </row>
    <row r="440" spans="6:28" ht="15.6">
      <c r="F440" s="19"/>
      <c r="H440" s="118"/>
      <c r="I440" s="19"/>
      <c r="J440" s="118"/>
      <c r="K440" s="19"/>
      <c r="L440" s="118"/>
      <c r="M440" s="19"/>
      <c r="N440" s="118"/>
      <c r="O440" s="19"/>
      <c r="P440" s="118"/>
      <c r="Q440" s="19"/>
      <c r="R440" s="118"/>
      <c r="S440" s="19"/>
      <c r="T440" s="118"/>
      <c r="U440" s="19"/>
      <c r="V440" s="118"/>
      <c r="W440" s="19"/>
      <c r="X440" s="118"/>
      <c r="Y440" s="19"/>
      <c r="Z440" s="118"/>
      <c r="AA440" s="19"/>
      <c r="AB440" s="118"/>
    </row>
    <row r="441" spans="6:28" ht="15.6">
      <c r="F441" s="19"/>
      <c r="H441" s="118"/>
      <c r="I441" s="19"/>
      <c r="J441" s="118"/>
      <c r="K441" s="19"/>
      <c r="L441" s="118"/>
      <c r="M441" s="19"/>
      <c r="N441" s="118"/>
      <c r="O441" s="19"/>
      <c r="P441" s="118"/>
      <c r="Q441" s="19"/>
      <c r="R441" s="118"/>
      <c r="S441" s="19"/>
      <c r="T441" s="118"/>
      <c r="U441" s="19"/>
      <c r="V441" s="118"/>
      <c r="W441" s="19"/>
      <c r="X441" s="118"/>
      <c r="Y441" s="19"/>
      <c r="Z441" s="118"/>
      <c r="AA441" s="19"/>
      <c r="AB441" s="118"/>
    </row>
    <row r="442" spans="6:28" ht="15.6">
      <c r="F442" s="19"/>
      <c r="H442" s="118"/>
      <c r="I442" s="19"/>
      <c r="J442" s="118"/>
      <c r="K442" s="19"/>
      <c r="L442" s="118"/>
      <c r="M442" s="19"/>
      <c r="N442" s="118"/>
      <c r="O442" s="19"/>
      <c r="P442" s="118"/>
      <c r="Q442" s="19"/>
      <c r="R442" s="118"/>
      <c r="S442" s="19"/>
      <c r="T442" s="118"/>
      <c r="U442" s="19"/>
      <c r="V442" s="118"/>
      <c r="W442" s="19"/>
      <c r="X442" s="118"/>
      <c r="Y442" s="19"/>
      <c r="Z442" s="118"/>
      <c r="AA442" s="19"/>
      <c r="AB442" s="118"/>
    </row>
    <row r="443" spans="6:28" ht="15.6">
      <c r="F443" s="19"/>
      <c r="H443" s="118"/>
      <c r="I443" s="19"/>
      <c r="J443" s="118"/>
      <c r="K443" s="19"/>
      <c r="L443" s="118"/>
      <c r="M443" s="19"/>
      <c r="N443" s="118"/>
      <c r="O443" s="19"/>
      <c r="P443" s="118"/>
      <c r="Q443" s="19"/>
      <c r="R443" s="118"/>
      <c r="S443" s="19"/>
      <c r="T443" s="118"/>
      <c r="U443" s="19"/>
      <c r="V443" s="118"/>
      <c r="W443" s="19"/>
      <c r="X443" s="118"/>
      <c r="Y443" s="19"/>
      <c r="Z443" s="118"/>
      <c r="AA443" s="19"/>
      <c r="AB443" s="118"/>
    </row>
    <row r="444" spans="6:28" ht="15.6">
      <c r="F444" s="19"/>
      <c r="H444" s="118"/>
      <c r="I444" s="19"/>
      <c r="J444" s="118"/>
      <c r="K444" s="19"/>
      <c r="L444" s="118"/>
      <c r="M444" s="19"/>
      <c r="N444" s="118"/>
      <c r="O444" s="19"/>
      <c r="P444" s="118"/>
      <c r="Q444" s="19"/>
      <c r="R444" s="118"/>
      <c r="S444" s="19"/>
      <c r="T444" s="118"/>
      <c r="U444" s="19"/>
      <c r="V444" s="118"/>
      <c r="W444" s="19"/>
      <c r="X444" s="118"/>
      <c r="Y444" s="19"/>
      <c r="Z444" s="118"/>
      <c r="AA444" s="19"/>
      <c r="AB444" s="118"/>
    </row>
    <row r="445" spans="6:28" ht="15.6">
      <c r="F445" s="19"/>
      <c r="H445" s="118"/>
      <c r="I445" s="19"/>
      <c r="J445" s="118"/>
      <c r="K445" s="19"/>
      <c r="L445" s="118"/>
      <c r="M445" s="19"/>
      <c r="N445" s="118"/>
      <c r="O445" s="19"/>
      <c r="P445" s="118"/>
      <c r="Q445" s="19"/>
      <c r="R445" s="118"/>
      <c r="S445" s="19"/>
      <c r="T445" s="118"/>
      <c r="U445" s="19"/>
      <c r="V445" s="118"/>
      <c r="W445" s="19"/>
      <c r="X445" s="118"/>
      <c r="Y445" s="19"/>
      <c r="Z445" s="118"/>
      <c r="AA445" s="19"/>
      <c r="AB445" s="118"/>
    </row>
    <row r="446" spans="6:28" ht="15.6">
      <c r="F446" s="19"/>
      <c r="H446" s="118"/>
      <c r="I446" s="19"/>
      <c r="J446" s="118"/>
      <c r="K446" s="19"/>
      <c r="L446" s="118"/>
      <c r="M446" s="19"/>
      <c r="N446" s="118"/>
      <c r="O446" s="19"/>
      <c r="P446" s="118"/>
      <c r="Q446" s="19"/>
      <c r="R446" s="118"/>
      <c r="S446" s="19"/>
      <c r="T446" s="118"/>
      <c r="U446" s="19"/>
      <c r="V446" s="118"/>
      <c r="W446" s="19"/>
      <c r="X446" s="118"/>
      <c r="Y446" s="19"/>
      <c r="Z446" s="118"/>
      <c r="AA446" s="19"/>
      <c r="AB446" s="118"/>
    </row>
    <row r="447" spans="6:28" ht="15.6">
      <c r="F447" s="19"/>
      <c r="H447" s="118"/>
      <c r="I447" s="19"/>
      <c r="J447" s="118"/>
      <c r="K447" s="19"/>
      <c r="L447" s="118"/>
      <c r="M447" s="19"/>
      <c r="N447" s="118"/>
      <c r="O447" s="19"/>
      <c r="P447" s="118"/>
      <c r="Q447" s="19"/>
      <c r="R447" s="118"/>
      <c r="S447" s="19"/>
      <c r="T447" s="118"/>
      <c r="U447" s="19"/>
      <c r="V447" s="118"/>
      <c r="W447" s="19"/>
      <c r="X447" s="118"/>
      <c r="Y447" s="19"/>
      <c r="Z447" s="118"/>
      <c r="AA447" s="19"/>
      <c r="AB447" s="118"/>
    </row>
    <row r="448" spans="6:28" ht="15.6">
      <c r="F448" s="19"/>
      <c r="H448" s="118"/>
      <c r="I448" s="19"/>
      <c r="J448" s="118"/>
      <c r="K448" s="19"/>
      <c r="L448" s="118"/>
      <c r="M448" s="19"/>
      <c r="N448" s="118"/>
      <c r="O448" s="19"/>
      <c r="P448" s="118"/>
      <c r="Q448" s="19"/>
      <c r="R448" s="118"/>
      <c r="S448" s="19"/>
      <c r="T448" s="118"/>
      <c r="U448" s="19"/>
      <c r="V448" s="118"/>
      <c r="W448" s="19"/>
      <c r="X448" s="118"/>
      <c r="Y448" s="19"/>
      <c r="Z448" s="118"/>
      <c r="AA448" s="19"/>
      <c r="AB448" s="118"/>
    </row>
    <row r="449" spans="6:28" ht="15.6">
      <c r="F449" s="19"/>
      <c r="H449" s="118"/>
      <c r="I449" s="19"/>
      <c r="J449" s="118"/>
      <c r="K449" s="19"/>
      <c r="L449" s="118"/>
      <c r="M449" s="19"/>
      <c r="N449" s="118"/>
      <c r="O449" s="19"/>
      <c r="P449" s="118"/>
      <c r="Q449" s="19"/>
      <c r="R449" s="118"/>
      <c r="S449" s="19"/>
      <c r="T449" s="118"/>
      <c r="U449" s="19"/>
      <c r="V449" s="118"/>
      <c r="W449" s="19"/>
      <c r="X449" s="118"/>
      <c r="Y449" s="19"/>
      <c r="Z449" s="118"/>
      <c r="AA449" s="19"/>
      <c r="AB449" s="118"/>
    </row>
    <row r="450" spans="6:28" ht="15.6">
      <c r="F450" s="19"/>
      <c r="H450" s="118"/>
      <c r="I450" s="19"/>
      <c r="J450" s="118"/>
      <c r="K450" s="19"/>
      <c r="L450" s="118"/>
      <c r="M450" s="19"/>
      <c r="N450" s="118"/>
      <c r="O450" s="19"/>
      <c r="P450" s="118"/>
      <c r="Q450" s="19"/>
      <c r="R450" s="118"/>
      <c r="S450" s="19"/>
      <c r="T450" s="118"/>
      <c r="U450" s="19"/>
      <c r="V450" s="118"/>
      <c r="W450" s="19"/>
      <c r="X450" s="118"/>
      <c r="Y450" s="19"/>
      <c r="Z450" s="118"/>
      <c r="AA450" s="19"/>
      <c r="AB450" s="118"/>
    </row>
    <row r="451" spans="6:28" ht="15.6">
      <c r="F451" s="19"/>
      <c r="H451" s="118"/>
      <c r="I451" s="19"/>
      <c r="J451" s="118"/>
      <c r="K451" s="19"/>
      <c r="L451" s="118"/>
      <c r="M451" s="19"/>
      <c r="N451" s="118"/>
      <c r="O451" s="19"/>
      <c r="P451" s="118"/>
      <c r="Q451" s="19"/>
      <c r="R451" s="118"/>
      <c r="S451" s="19"/>
      <c r="T451" s="118"/>
      <c r="U451" s="19"/>
      <c r="V451" s="118"/>
      <c r="W451" s="19"/>
      <c r="X451" s="118"/>
      <c r="Y451" s="19"/>
      <c r="Z451" s="118"/>
      <c r="AA451" s="19"/>
      <c r="AB451" s="118"/>
    </row>
    <row r="452" spans="6:28" ht="15.6">
      <c r="F452" s="19"/>
      <c r="H452" s="118"/>
      <c r="I452" s="19"/>
      <c r="J452" s="118"/>
      <c r="K452" s="19"/>
      <c r="L452" s="118"/>
      <c r="M452" s="19"/>
      <c r="N452" s="118"/>
      <c r="O452" s="19"/>
      <c r="P452" s="118"/>
      <c r="Q452" s="19"/>
      <c r="R452" s="118"/>
      <c r="S452" s="19"/>
      <c r="T452" s="118"/>
      <c r="U452" s="19"/>
      <c r="V452" s="118"/>
      <c r="W452" s="19"/>
      <c r="X452" s="118"/>
      <c r="Y452" s="19"/>
      <c r="Z452" s="118"/>
      <c r="AA452" s="19"/>
      <c r="AB452" s="118"/>
    </row>
    <row r="453" spans="6:28" ht="15.6">
      <c r="F453" s="19"/>
      <c r="H453" s="118"/>
      <c r="I453" s="19"/>
      <c r="J453" s="118"/>
      <c r="K453" s="19"/>
      <c r="L453" s="118"/>
      <c r="M453" s="19"/>
      <c r="N453" s="118"/>
      <c r="O453" s="19"/>
      <c r="P453" s="118"/>
      <c r="Q453" s="19"/>
      <c r="R453" s="118"/>
      <c r="S453" s="19"/>
      <c r="T453" s="118"/>
      <c r="U453" s="19"/>
      <c r="V453" s="118"/>
      <c r="W453" s="19"/>
      <c r="X453" s="118"/>
      <c r="Y453" s="19"/>
      <c r="Z453" s="118"/>
      <c r="AA453" s="19"/>
      <c r="AB453" s="118"/>
    </row>
    <row r="454" spans="6:28" ht="15.6">
      <c r="F454" s="19"/>
      <c r="H454" s="118"/>
      <c r="I454" s="19"/>
      <c r="J454" s="118"/>
      <c r="K454" s="19"/>
      <c r="L454" s="118"/>
      <c r="M454" s="19"/>
      <c r="N454" s="118"/>
      <c r="O454" s="19"/>
      <c r="P454" s="118"/>
      <c r="Q454" s="19"/>
      <c r="R454" s="118"/>
      <c r="S454" s="19"/>
      <c r="T454" s="118"/>
      <c r="U454" s="19"/>
      <c r="V454" s="118"/>
      <c r="W454" s="19"/>
      <c r="X454" s="118"/>
      <c r="Y454" s="19"/>
      <c r="Z454" s="118"/>
      <c r="AA454" s="19"/>
      <c r="AB454" s="118"/>
    </row>
    <row r="455" spans="6:28" ht="15.6">
      <c r="F455" s="19"/>
      <c r="H455" s="118"/>
      <c r="I455" s="19"/>
      <c r="J455" s="118"/>
      <c r="K455" s="19"/>
      <c r="L455" s="118"/>
      <c r="M455" s="19"/>
      <c r="N455" s="118"/>
      <c r="O455" s="19"/>
      <c r="P455" s="118"/>
      <c r="Q455" s="19"/>
      <c r="R455" s="118"/>
      <c r="S455" s="19"/>
      <c r="T455" s="118"/>
      <c r="U455" s="19"/>
      <c r="V455" s="118"/>
      <c r="W455" s="19"/>
      <c r="X455" s="118"/>
      <c r="Y455" s="19"/>
      <c r="Z455" s="118"/>
      <c r="AA455" s="19"/>
      <c r="AB455" s="118"/>
    </row>
    <row r="456" spans="6:28" ht="15.6">
      <c r="F456" s="19"/>
      <c r="H456" s="118"/>
      <c r="I456" s="19"/>
      <c r="J456" s="118"/>
      <c r="K456" s="19"/>
      <c r="L456" s="118"/>
      <c r="M456" s="19"/>
      <c r="N456" s="118"/>
      <c r="O456" s="19"/>
      <c r="P456" s="118"/>
      <c r="Q456" s="19"/>
      <c r="R456" s="118"/>
      <c r="S456" s="19"/>
      <c r="T456" s="118"/>
      <c r="U456" s="19"/>
      <c r="V456" s="118"/>
      <c r="W456" s="19"/>
      <c r="X456" s="118"/>
      <c r="Y456" s="19"/>
      <c r="Z456" s="118"/>
      <c r="AA456" s="19"/>
      <c r="AB456" s="118"/>
    </row>
    <row r="457" spans="6:28" ht="15.6">
      <c r="F457" s="19"/>
      <c r="H457" s="118"/>
      <c r="I457" s="19"/>
      <c r="J457" s="118"/>
      <c r="K457" s="19"/>
      <c r="L457" s="118"/>
      <c r="M457" s="19"/>
      <c r="N457" s="118"/>
      <c r="O457" s="19"/>
      <c r="P457" s="118"/>
      <c r="Q457" s="19"/>
      <c r="R457" s="118"/>
      <c r="S457" s="19"/>
      <c r="T457" s="118"/>
      <c r="U457" s="19"/>
      <c r="V457" s="118"/>
      <c r="W457" s="19"/>
      <c r="X457" s="118"/>
      <c r="Y457" s="19"/>
      <c r="Z457" s="118"/>
      <c r="AA457" s="19"/>
      <c r="AB457" s="118"/>
    </row>
    <row r="458" spans="6:28" ht="15.6">
      <c r="F458" s="19"/>
      <c r="H458" s="118"/>
      <c r="I458" s="19"/>
      <c r="J458" s="118"/>
      <c r="K458" s="19"/>
      <c r="L458" s="118"/>
      <c r="M458" s="19"/>
      <c r="N458" s="118"/>
      <c r="O458" s="19"/>
      <c r="P458" s="118"/>
      <c r="Q458" s="19"/>
      <c r="R458" s="118"/>
      <c r="S458" s="19"/>
      <c r="T458" s="118"/>
      <c r="U458" s="19"/>
      <c r="V458" s="118"/>
      <c r="W458" s="19"/>
      <c r="X458" s="118"/>
      <c r="Y458" s="19"/>
      <c r="Z458" s="118"/>
      <c r="AA458" s="19"/>
      <c r="AB458" s="118"/>
    </row>
    <row r="459" spans="6:28" ht="15.6">
      <c r="F459" s="19"/>
      <c r="H459" s="118"/>
      <c r="I459" s="19"/>
      <c r="J459" s="118"/>
      <c r="K459" s="19"/>
      <c r="L459" s="118"/>
      <c r="M459" s="19"/>
      <c r="N459" s="118"/>
      <c r="O459" s="19"/>
      <c r="P459" s="118"/>
      <c r="Q459" s="19"/>
      <c r="R459" s="118"/>
      <c r="S459" s="19"/>
      <c r="T459" s="118"/>
      <c r="U459" s="19"/>
      <c r="V459" s="118"/>
      <c r="W459" s="19"/>
      <c r="X459" s="118"/>
      <c r="Y459" s="19"/>
      <c r="Z459" s="118"/>
      <c r="AA459" s="19"/>
      <c r="AB459" s="118"/>
    </row>
    <row r="460" spans="6:28" ht="15.6">
      <c r="F460" s="19"/>
      <c r="H460" s="118"/>
      <c r="I460" s="19"/>
      <c r="J460" s="118"/>
      <c r="K460" s="19"/>
      <c r="L460" s="118"/>
      <c r="M460" s="19"/>
      <c r="N460" s="118"/>
      <c r="O460" s="19"/>
      <c r="P460" s="118"/>
      <c r="Q460" s="19"/>
      <c r="R460" s="118"/>
      <c r="S460" s="19"/>
      <c r="T460" s="118"/>
      <c r="U460" s="19"/>
      <c r="V460" s="118"/>
      <c r="W460" s="19"/>
      <c r="X460" s="118"/>
      <c r="Y460" s="19"/>
      <c r="Z460" s="118"/>
      <c r="AA460" s="19"/>
      <c r="AB460" s="118"/>
    </row>
    <row r="461" spans="6:28" ht="15.6">
      <c r="F461" s="19"/>
      <c r="H461" s="118"/>
      <c r="I461" s="19"/>
      <c r="J461" s="118"/>
      <c r="K461" s="19"/>
      <c r="L461" s="118"/>
      <c r="M461" s="19"/>
      <c r="N461" s="118"/>
      <c r="O461" s="19"/>
      <c r="P461" s="118"/>
      <c r="Q461" s="19"/>
      <c r="R461" s="118"/>
      <c r="S461" s="19"/>
      <c r="T461" s="118"/>
      <c r="U461" s="19"/>
      <c r="V461" s="118"/>
      <c r="W461" s="19"/>
      <c r="X461" s="118"/>
      <c r="Y461" s="19"/>
      <c r="Z461" s="118"/>
      <c r="AA461" s="19"/>
      <c r="AB461" s="118"/>
    </row>
    <row r="462" spans="6:28" ht="15.6">
      <c r="F462" s="19"/>
      <c r="H462" s="118"/>
      <c r="I462" s="19"/>
      <c r="J462" s="118"/>
      <c r="K462" s="19"/>
      <c r="L462" s="118"/>
      <c r="M462" s="19"/>
      <c r="N462" s="118"/>
      <c r="O462" s="19"/>
      <c r="P462" s="118"/>
      <c r="Q462" s="19"/>
      <c r="R462" s="118"/>
      <c r="S462" s="19"/>
      <c r="T462" s="118"/>
      <c r="U462" s="19"/>
      <c r="V462" s="118"/>
      <c r="W462" s="19"/>
      <c r="X462" s="118"/>
      <c r="Y462" s="19"/>
      <c r="Z462" s="118"/>
      <c r="AA462" s="19"/>
      <c r="AB462" s="118"/>
    </row>
    <row r="463" spans="6:28" ht="15.6">
      <c r="F463" s="19"/>
      <c r="H463" s="118"/>
      <c r="I463" s="19"/>
      <c r="J463" s="118"/>
      <c r="K463" s="19"/>
      <c r="L463" s="118"/>
      <c r="M463" s="19"/>
      <c r="N463" s="118"/>
      <c r="O463" s="19"/>
      <c r="P463" s="118"/>
      <c r="Q463" s="19"/>
      <c r="R463" s="118"/>
      <c r="S463" s="19"/>
      <c r="T463" s="118"/>
      <c r="U463" s="19"/>
      <c r="V463" s="118"/>
      <c r="W463" s="19"/>
      <c r="X463" s="118"/>
      <c r="Y463" s="19"/>
      <c r="Z463" s="118"/>
      <c r="AA463" s="19"/>
      <c r="AB463" s="118"/>
    </row>
    <row r="464" spans="6:28" ht="15.6">
      <c r="F464" s="19"/>
      <c r="H464" s="118"/>
      <c r="I464" s="19"/>
      <c r="J464" s="118"/>
      <c r="K464" s="19"/>
      <c r="L464" s="118"/>
      <c r="M464" s="19"/>
      <c r="N464" s="118"/>
      <c r="O464" s="19"/>
      <c r="P464" s="118"/>
      <c r="Q464" s="19"/>
      <c r="R464" s="118"/>
      <c r="S464" s="19"/>
      <c r="T464" s="118"/>
      <c r="U464" s="19"/>
      <c r="V464" s="118"/>
      <c r="W464" s="19"/>
      <c r="X464" s="118"/>
      <c r="Y464" s="19"/>
      <c r="Z464" s="118"/>
      <c r="AA464" s="19"/>
      <c r="AB464" s="118"/>
    </row>
    <row r="465" spans="6:28" ht="15.6">
      <c r="F465" s="19"/>
      <c r="H465" s="118"/>
      <c r="I465" s="19"/>
      <c r="J465" s="118"/>
      <c r="K465" s="19"/>
      <c r="L465" s="118"/>
      <c r="M465" s="19"/>
      <c r="N465" s="118"/>
      <c r="O465" s="19"/>
      <c r="P465" s="118"/>
      <c r="Q465" s="19"/>
      <c r="R465" s="118"/>
      <c r="S465" s="19"/>
      <c r="T465" s="118"/>
      <c r="U465" s="19"/>
      <c r="V465" s="118"/>
      <c r="W465" s="19"/>
      <c r="X465" s="118"/>
      <c r="Y465" s="19"/>
      <c r="Z465" s="118"/>
      <c r="AA465" s="19"/>
      <c r="AB465" s="118"/>
    </row>
    <row r="466" spans="6:28" ht="15.6">
      <c r="F466" s="19"/>
      <c r="H466" s="118"/>
      <c r="I466" s="19"/>
      <c r="J466" s="118"/>
      <c r="K466" s="19"/>
      <c r="L466" s="118"/>
      <c r="M466" s="19"/>
      <c r="N466" s="118"/>
      <c r="O466" s="19"/>
      <c r="P466" s="118"/>
      <c r="Q466" s="19"/>
      <c r="R466" s="118"/>
      <c r="S466" s="19"/>
      <c r="T466" s="118"/>
      <c r="U466" s="19"/>
      <c r="V466" s="118"/>
      <c r="W466" s="19"/>
      <c r="X466" s="118"/>
      <c r="Y466" s="19"/>
      <c r="Z466" s="118"/>
      <c r="AA466" s="19"/>
      <c r="AB466" s="118"/>
    </row>
    <row r="467" spans="6:28" ht="15.6">
      <c r="F467" s="19"/>
      <c r="H467" s="118"/>
      <c r="I467" s="19"/>
      <c r="J467" s="118"/>
      <c r="K467" s="19"/>
      <c r="L467" s="118"/>
      <c r="M467" s="19"/>
      <c r="N467" s="118"/>
      <c r="O467" s="19"/>
      <c r="P467" s="118"/>
      <c r="Q467" s="19"/>
      <c r="R467" s="118"/>
      <c r="S467" s="19"/>
      <c r="T467" s="118"/>
      <c r="U467" s="19"/>
      <c r="V467" s="118"/>
      <c r="W467" s="19"/>
      <c r="X467" s="118"/>
      <c r="Y467" s="19"/>
      <c r="Z467" s="118"/>
      <c r="AA467" s="19"/>
      <c r="AB467" s="118"/>
    </row>
    <row r="468" spans="6:28" ht="15.6">
      <c r="F468" s="19"/>
      <c r="H468" s="118"/>
      <c r="I468" s="19"/>
      <c r="J468" s="118"/>
      <c r="K468" s="19"/>
      <c r="L468" s="118"/>
      <c r="M468" s="19"/>
      <c r="N468" s="118"/>
      <c r="O468" s="19"/>
      <c r="P468" s="118"/>
      <c r="Q468" s="19"/>
      <c r="R468" s="118"/>
      <c r="S468" s="19"/>
      <c r="T468" s="118"/>
      <c r="U468" s="19"/>
      <c r="V468" s="118"/>
      <c r="W468" s="19"/>
      <c r="X468" s="118"/>
      <c r="Y468" s="19"/>
      <c r="Z468" s="118"/>
      <c r="AA468" s="19"/>
      <c r="AB468" s="118"/>
    </row>
    <row r="469" spans="6:28" ht="15.6">
      <c r="F469" s="19"/>
      <c r="H469" s="118"/>
      <c r="I469" s="19"/>
      <c r="J469" s="118"/>
      <c r="K469" s="19"/>
      <c r="L469" s="118"/>
      <c r="M469" s="19"/>
      <c r="N469" s="118"/>
      <c r="O469" s="19"/>
      <c r="P469" s="118"/>
      <c r="Q469" s="19"/>
      <c r="R469" s="118"/>
      <c r="S469" s="19"/>
      <c r="T469" s="118"/>
      <c r="U469" s="19"/>
      <c r="V469" s="118"/>
      <c r="W469" s="19"/>
      <c r="X469" s="118"/>
      <c r="Y469" s="19"/>
      <c r="Z469" s="118"/>
      <c r="AA469" s="19"/>
      <c r="AB469" s="118"/>
    </row>
    <row r="470" spans="6:28" ht="15.6">
      <c r="F470" s="19"/>
      <c r="H470" s="118"/>
      <c r="I470" s="19"/>
      <c r="J470" s="118"/>
      <c r="K470" s="19"/>
      <c r="L470" s="118"/>
      <c r="M470" s="19"/>
      <c r="N470" s="118"/>
      <c r="O470" s="19"/>
      <c r="P470" s="118"/>
      <c r="Q470" s="19"/>
      <c r="R470" s="118"/>
      <c r="S470" s="19"/>
      <c r="T470" s="118"/>
      <c r="U470" s="19"/>
      <c r="V470" s="118"/>
      <c r="W470" s="19"/>
      <c r="X470" s="118"/>
      <c r="Y470" s="19"/>
      <c r="Z470" s="118"/>
      <c r="AA470" s="19"/>
      <c r="AB470" s="118"/>
    </row>
    <row r="471" spans="6:28" ht="15.6">
      <c r="F471" s="19"/>
      <c r="H471" s="118"/>
      <c r="I471" s="19"/>
      <c r="J471" s="118"/>
      <c r="K471" s="19"/>
      <c r="L471" s="118"/>
      <c r="M471" s="19"/>
      <c r="N471" s="118"/>
      <c r="O471" s="19"/>
      <c r="P471" s="118"/>
      <c r="Q471" s="19"/>
      <c r="R471" s="118"/>
      <c r="S471" s="19"/>
      <c r="T471" s="118"/>
      <c r="U471" s="19"/>
      <c r="V471" s="118"/>
      <c r="W471" s="19"/>
      <c r="X471" s="118"/>
      <c r="Y471" s="19"/>
      <c r="Z471" s="118"/>
      <c r="AA471" s="19"/>
      <c r="AB471" s="118"/>
    </row>
    <row r="472" spans="6:28" ht="15.6">
      <c r="F472" s="19"/>
      <c r="H472" s="118"/>
      <c r="I472" s="19"/>
      <c r="J472" s="118"/>
      <c r="K472" s="19"/>
      <c r="L472" s="118"/>
      <c r="M472" s="19"/>
      <c r="N472" s="118"/>
      <c r="O472" s="19"/>
      <c r="P472" s="118"/>
      <c r="Q472" s="19"/>
      <c r="R472" s="118"/>
      <c r="S472" s="19"/>
      <c r="T472" s="118"/>
      <c r="U472" s="19"/>
      <c r="V472" s="118"/>
      <c r="W472" s="19"/>
      <c r="X472" s="118"/>
      <c r="Y472" s="19"/>
      <c r="Z472" s="118"/>
      <c r="AA472" s="19"/>
      <c r="AB472" s="118"/>
    </row>
    <row r="473" spans="6:28" ht="15.6">
      <c r="F473" s="19"/>
      <c r="H473" s="118"/>
      <c r="I473" s="19"/>
      <c r="J473" s="118"/>
      <c r="K473" s="19"/>
      <c r="L473" s="118"/>
      <c r="M473" s="19"/>
      <c r="N473" s="118"/>
      <c r="O473" s="19"/>
      <c r="P473" s="118"/>
      <c r="Q473" s="19"/>
      <c r="R473" s="118"/>
      <c r="S473" s="19"/>
      <c r="T473" s="118"/>
      <c r="U473" s="19"/>
      <c r="V473" s="118"/>
      <c r="W473" s="19"/>
      <c r="X473" s="118"/>
      <c r="Y473" s="19"/>
      <c r="Z473" s="118"/>
      <c r="AA473" s="19"/>
      <c r="AB473" s="118"/>
    </row>
    <row r="474" spans="6:28" ht="15.6">
      <c r="F474" s="19"/>
      <c r="H474" s="118"/>
      <c r="I474" s="19"/>
      <c r="J474" s="118"/>
      <c r="K474" s="19"/>
      <c r="L474" s="118"/>
      <c r="M474" s="19"/>
      <c r="N474" s="118"/>
      <c r="O474" s="19"/>
      <c r="P474" s="118"/>
      <c r="Q474" s="19"/>
      <c r="R474" s="118"/>
      <c r="S474" s="19"/>
      <c r="T474" s="118"/>
      <c r="U474" s="19"/>
      <c r="V474" s="118"/>
      <c r="W474" s="19"/>
      <c r="X474" s="118"/>
      <c r="Y474" s="19"/>
      <c r="Z474" s="118"/>
      <c r="AA474" s="19"/>
      <c r="AB474" s="118"/>
    </row>
    <row r="475" spans="6:28" ht="15.6">
      <c r="F475" s="19"/>
      <c r="H475" s="118"/>
      <c r="I475" s="19"/>
      <c r="J475" s="118"/>
      <c r="K475" s="19"/>
      <c r="L475" s="118"/>
      <c r="M475" s="19"/>
      <c r="N475" s="118"/>
      <c r="O475" s="19"/>
      <c r="P475" s="118"/>
      <c r="Q475" s="19"/>
      <c r="R475" s="118"/>
      <c r="S475" s="19"/>
      <c r="T475" s="118"/>
      <c r="U475" s="19"/>
      <c r="V475" s="118"/>
      <c r="W475" s="19"/>
      <c r="X475" s="118"/>
      <c r="Y475" s="19"/>
      <c r="Z475" s="118"/>
      <c r="AA475" s="19"/>
      <c r="AB475" s="118"/>
    </row>
    <row r="476" spans="6:28" ht="15.6">
      <c r="F476" s="19"/>
      <c r="H476" s="118"/>
      <c r="I476" s="19"/>
      <c r="J476" s="118"/>
      <c r="K476" s="19"/>
      <c r="L476" s="118"/>
      <c r="M476" s="19"/>
      <c r="N476" s="118"/>
      <c r="O476" s="19"/>
      <c r="P476" s="118"/>
      <c r="Q476" s="19"/>
      <c r="R476" s="118"/>
      <c r="S476" s="19"/>
      <c r="T476" s="118"/>
      <c r="U476" s="19"/>
      <c r="V476" s="118"/>
      <c r="W476" s="19"/>
      <c r="X476" s="118"/>
      <c r="Y476" s="19"/>
      <c r="Z476" s="118"/>
      <c r="AA476" s="19"/>
      <c r="AB476" s="118"/>
    </row>
    <row r="477" spans="6:28" ht="15.6">
      <c r="F477" s="19"/>
      <c r="H477" s="118"/>
      <c r="I477" s="19"/>
      <c r="J477" s="118"/>
      <c r="K477" s="19"/>
      <c r="L477" s="118"/>
      <c r="M477" s="19"/>
      <c r="N477" s="118"/>
      <c r="O477" s="19"/>
      <c r="P477" s="118"/>
      <c r="Q477" s="19"/>
      <c r="R477" s="118"/>
      <c r="S477" s="19"/>
      <c r="T477" s="118"/>
      <c r="U477" s="19"/>
      <c r="V477" s="118"/>
      <c r="W477" s="19"/>
      <c r="X477" s="118"/>
      <c r="Y477" s="19"/>
      <c r="Z477" s="118"/>
      <c r="AA477" s="19"/>
      <c r="AB477" s="118"/>
    </row>
    <row r="478" spans="6:28" ht="15.6">
      <c r="F478" s="19"/>
      <c r="H478" s="118"/>
      <c r="I478" s="19"/>
      <c r="J478" s="118"/>
      <c r="K478" s="19"/>
      <c r="L478" s="118"/>
      <c r="M478" s="19"/>
      <c r="N478" s="118"/>
      <c r="O478" s="19"/>
      <c r="P478" s="118"/>
      <c r="Q478" s="19"/>
      <c r="R478" s="118"/>
      <c r="S478" s="19"/>
      <c r="T478" s="118"/>
      <c r="U478" s="19"/>
      <c r="V478" s="118"/>
      <c r="W478" s="19"/>
      <c r="X478" s="118"/>
      <c r="Y478" s="19"/>
      <c r="Z478" s="118"/>
      <c r="AA478" s="19"/>
      <c r="AB478" s="118"/>
    </row>
    <row r="479" spans="6:28" ht="15.6">
      <c r="F479" s="19"/>
      <c r="H479" s="118"/>
      <c r="I479" s="19"/>
      <c r="J479" s="118"/>
      <c r="K479" s="19"/>
      <c r="L479" s="118"/>
      <c r="M479" s="19"/>
      <c r="N479" s="118"/>
      <c r="O479" s="19"/>
      <c r="P479" s="118"/>
      <c r="Q479" s="19"/>
      <c r="R479" s="118"/>
      <c r="S479" s="19"/>
      <c r="T479" s="118"/>
      <c r="U479" s="19"/>
      <c r="V479" s="118"/>
      <c r="W479" s="19"/>
      <c r="X479" s="118"/>
      <c r="Y479" s="19"/>
      <c r="Z479" s="118"/>
      <c r="AA479" s="19"/>
      <c r="AB479" s="118"/>
    </row>
    <row r="480" spans="6:28" ht="15.6">
      <c r="F480" s="19"/>
      <c r="H480" s="118"/>
      <c r="I480" s="19"/>
      <c r="J480" s="118"/>
      <c r="K480" s="19"/>
      <c r="L480" s="118"/>
      <c r="M480" s="19"/>
      <c r="N480" s="118"/>
      <c r="O480" s="19"/>
      <c r="P480" s="118"/>
      <c r="Q480" s="19"/>
      <c r="R480" s="118"/>
      <c r="S480" s="19"/>
      <c r="T480" s="118"/>
      <c r="U480" s="19"/>
      <c r="V480" s="118"/>
      <c r="W480" s="19"/>
      <c r="X480" s="118"/>
      <c r="Y480" s="19"/>
      <c r="Z480" s="118"/>
      <c r="AA480" s="19"/>
      <c r="AB480" s="118"/>
    </row>
    <row r="481" spans="6:28" ht="15.6">
      <c r="F481" s="19"/>
      <c r="H481" s="118"/>
      <c r="I481" s="19"/>
      <c r="J481" s="118"/>
      <c r="K481" s="19"/>
      <c r="L481" s="118"/>
      <c r="M481" s="19"/>
      <c r="N481" s="118"/>
      <c r="O481" s="19"/>
      <c r="P481" s="118"/>
      <c r="Q481" s="19"/>
      <c r="R481" s="118"/>
      <c r="S481" s="19"/>
      <c r="T481" s="118"/>
      <c r="U481" s="19"/>
      <c r="V481" s="118"/>
      <c r="W481" s="19"/>
      <c r="X481" s="118"/>
      <c r="Y481" s="19"/>
      <c r="Z481" s="118"/>
      <c r="AA481" s="19"/>
      <c r="AB481" s="118"/>
    </row>
    <row r="482" spans="6:28" ht="15.6">
      <c r="F482" s="19"/>
      <c r="H482" s="118"/>
      <c r="I482" s="19"/>
      <c r="J482" s="118"/>
      <c r="K482" s="19"/>
      <c r="L482" s="118"/>
      <c r="M482" s="19"/>
      <c r="N482" s="118"/>
      <c r="O482" s="19"/>
      <c r="P482" s="118"/>
      <c r="Q482" s="19"/>
      <c r="R482" s="118"/>
      <c r="S482" s="19"/>
      <c r="T482" s="118"/>
      <c r="U482" s="19"/>
      <c r="V482" s="118"/>
      <c r="W482" s="19"/>
      <c r="X482" s="118"/>
      <c r="Y482" s="19"/>
      <c r="Z482" s="118"/>
      <c r="AA482" s="19"/>
      <c r="AB482" s="118"/>
    </row>
    <row r="483" spans="6:28" ht="15.6">
      <c r="F483" s="19"/>
      <c r="H483" s="118"/>
      <c r="I483" s="19"/>
      <c r="J483" s="118"/>
      <c r="K483" s="19"/>
      <c r="L483" s="118"/>
      <c r="M483" s="19"/>
      <c r="N483" s="118"/>
      <c r="O483" s="19"/>
      <c r="P483" s="118"/>
      <c r="Q483" s="19"/>
      <c r="R483" s="118"/>
      <c r="S483" s="19"/>
      <c r="T483" s="118"/>
      <c r="U483" s="19"/>
      <c r="V483" s="118"/>
      <c r="W483" s="19"/>
      <c r="X483" s="118"/>
      <c r="Y483" s="19"/>
      <c r="Z483" s="118"/>
      <c r="AA483" s="19"/>
      <c r="AB483" s="118"/>
    </row>
    <row r="484" spans="6:28" ht="15.6">
      <c r="F484" s="19"/>
      <c r="H484" s="118"/>
      <c r="I484" s="19"/>
      <c r="J484" s="118"/>
      <c r="K484" s="19"/>
      <c r="L484" s="118"/>
      <c r="M484" s="19"/>
      <c r="N484" s="118"/>
      <c r="O484" s="19"/>
      <c r="P484" s="118"/>
      <c r="Q484" s="19"/>
      <c r="R484" s="118"/>
      <c r="S484" s="19"/>
      <c r="T484" s="118"/>
      <c r="U484" s="19"/>
      <c r="V484" s="118"/>
      <c r="W484" s="19"/>
      <c r="X484" s="118"/>
      <c r="Y484" s="19"/>
      <c r="Z484" s="118"/>
      <c r="AA484" s="19"/>
      <c r="AB484" s="118"/>
    </row>
    <row r="485" spans="6:28" ht="15.6">
      <c r="F485" s="19"/>
      <c r="H485" s="118"/>
      <c r="I485" s="19"/>
      <c r="J485" s="118"/>
      <c r="K485" s="19"/>
      <c r="L485" s="118"/>
      <c r="M485" s="19"/>
      <c r="N485" s="118"/>
      <c r="O485" s="19"/>
      <c r="P485" s="118"/>
      <c r="Q485" s="19"/>
      <c r="R485" s="118"/>
      <c r="S485" s="19"/>
      <c r="T485" s="118"/>
      <c r="U485" s="19"/>
      <c r="V485" s="118"/>
      <c r="W485" s="19"/>
      <c r="X485" s="118"/>
      <c r="Y485" s="19"/>
      <c r="Z485" s="118"/>
      <c r="AA485" s="19"/>
      <c r="AB485" s="118"/>
    </row>
    <row r="486" spans="6:28" ht="15.6">
      <c r="F486" s="19"/>
      <c r="H486" s="118"/>
      <c r="I486" s="19"/>
      <c r="J486" s="118"/>
      <c r="K486" s="19"/>
      <c r="L486" s="118"/>
      <c r="M486" s="19"/>
      <c r="N486" s="118"/>
      <c r="O486" s="19"/>
      <c r="P486" s="118"/>
      <c r="Q486" s="19"/>
      <c r="R486" s="118"/>
      <c r="S486" s="19"/>
      <c r="T486" s="118"/>
      <c r="U486" s="19"/>
      <c r="V486" s="118"/>
      <c r="W486" s="19"/>
      <c r="X486" s="118"/>
      <c r="Y486" s="19"/>
      <c r="Z486" s="118"/>
      <c r="AA486" s="19"/>
      <c r="AB486" s="118"/>
    </row>
    <row r="487" spans="6:28" ht="15.6">
      <c r="F487" s="19"/>
      <c r="H487" s="118"/>
      <c r="I487" s="19"/>
      <c r="J487" s="118"/>
      <c r="K487" s="19"/>
      <c r="L487" s="118"/>
      <c r="M487" s="19"/>
      <c r="N487" s="118"/>
      <c r="O487" s="19"/>
      <c r="P487" s="118"/>
      <c r="Q487" s="19"/>
      <c r="R487" s="118"/>
      <c r="S487" s="19"/>
      <c r="T487" s="118"/>
      <c r="U487" s="19"/>
      <c r="V487" s="118"/>
      <c r="W487" s="19"/>
      <c r="X487" s="118"/>
      <c r="Y487" s="19"/>
      <c r="Z487" s="118"/>
      <c r="AA487" s="19"/>
      <c r="AB487" s="118"/>
    </row>
    <row r="488" spans="6:28" ht="15.6">
      <c r="F488" s="19"/>
      <c r="H488" s="118"/>
      <c r="I488" s="19"/>
      <c r="J488" s="118"/>
      <c r="K488" s="19"/>
      <c r="L488" s="118"/>
      <c r="M488" s="19"/>
      <c r="N488" s="118"/>
      <c r="O488" s="19"/>
      <c r="P488" s="118"/>
      <c r="Q488" s="19"/>
      <c r="R488" s="118"/>
      <c r="S488" s="19"/>
      <c r="T488" s="118"/>
      <c r="U488" s="19"/>
      <c r="V488" s="118"/>
      <c r="W488" s="19"/>
      <c r="X488" s="118"/>
      <c r="Y488" s="19"/>
      <c r="Z488" s="118"/>
      <c r="AA488" s="19"/>
      <c r="AB488" s="118"/>
    </row>
    <row r="489" spans="6:28" ht="15.6">
      <c r="F489" s="19"/>
      <c r="H489" s="118"/>
      <c r="I489" s="19"/>
      <c r="J489" s="118"/>
      <c r="K489" s="19"/>
      <c r="L489" s="118"/>
      <c r="M489" s="19"/>
      <c r="N489" s="118"/>
      <c r="O489" s="19"/>
      <c r="P489" s="118"/>
      <c r="Q489" s="19"/>
      <c r="R489" s="118"/>
      <c r="S489" s="19"/>
      <c r="T489" s="118"/>
      <c r="U489" s="19"/>
      <c r="V489" s="118"/>
      <c r="W489" s="19"/>
      <c r="X489" s="118"/>
      <c r="Y489" s="19"/>
      <c r="Z489" s="118"/>
      <c r="AA489" s="19"/>
      <c r="AB489" s="118"/>
    </row>
    <row r="490" spans="6:28" ht="15.6">
      <c r="F490" s="19"/>
      <c r="H490" s="118"/>
      <c r="I490" s="19"/>
      <c r="J490" s="118"/>
      <c r="K490" s="19"/>
      <c r="L490" s="118"/>
      <c r="M490" s="19"/>
      <c r="N490" s="118"/>
      <c r="O490" s="19"/>
      <c r="P490" s="118"/>
      <c r="Q490" s="19"/>
      <c r="R490" s="118"/>
      <c r="S490" s="19"/>
      <c r="T490" s="118"/>
      <c r="U490" s="19"/>
      <c r="V490" s="118"/>
      <c r="W490" s="19"/>
      <c r="X490" s="118"/>
      <c r="Y490" s="19"/>
      <c r="Z490" s="118"/>
      <c r="AA490" s="19"/>
      <c r="AB490" s="118"/>
    </row>
    <row r="491" spans="6:28" ht="15.6">
      <c r="F491" s="19"/>
      <c r="H491" s="118"/>
      <c r="I491" s="19"/>
      <c r="J491" s="118"/>
      <c r="K491" s="19"/>
      <c r="L491" s="118"/>
      <c r="M491" s="19"/>
      <c r="N491" s="118"/>
      <c r="O491" s="19"/>
      <c r="P491" s="118"/>
      <c r="Q491" s="19"/>
      <c r="R491" s="118"/>
      <c r="S491" s="19"/>
      <c r="T491" s="118"/>
      <c r="U491" s="19"/>
      <c r="V491" s="118"/>
      <c r="W491" s="19"/>
      <c r="X491" s="118"/>
      <c r="Y491" s="19"/>
      <c r="Z491" s="118"/>
      <c r="AA491" s="19"/>
      <c r="AB491" s="118"/>
    </row>
    <row r="492" spans="6:28" ht="15.6">
      <c r="F492" s="19"/>
      <c r="H492" s="118"/>
      <c r="I492" s="19"/>
      <c r="J492" s="118"/>
      <c r="K492" s="19"/>
      <c r="L492" s="118"/>
      <c r="M492" s="19"/>
      <c r="N492" s="118"/>
      <c r="O492" s="19"/>
      <c r="P492" s="118"/>
      <c r="Q492" s="19"/>
      <c r="R492" s="118"/>
      <c r="S492" s="19"/>
      <c r="T492" s="118"/>
      <c r="U492" s="19"/>
      <c r="V492" s="118"/>
      <c r="W492" s="19"/>
      <c r="X492" s="118"/>
      <c r="Y492" s="19"/>
      <c r="Z492" s="118"/>
      <c r="AA492" s="19"/>
      <c r="AB492" s="118"/>
    </row>
    <row r="493" spans="6:28" ht="15.6">
      <c r="F493" s="19"/>
      <c r="H493" s="118"/>
      <c r="I493" s="19"/>
      <c r="J493" s="118"/>
      <c r="K493" s="19"/>
      <c r="L493" s="118"/>
      <c r="M493" s="19"/>
      <c r="N493" s="118"/>
      <c r="O493" s="19"/>
      <c r="P493" s="118"/>
      <c r="Q493" s="19"/>
      <c r="R493" s="118"/>
      <c r="S493" s="19"/>
      <c r="T493" s="118"/>
      <c r="U493" s="19"/>
      <c r="V493" s="118"/>
      <c r="W493" s="19"/>
      <c r="X493" s="118"/>
      <c r="Y493" s="19"/>
      <c r="Z493" s="118"/>
      <c r="AA493" s="19"/>
      <c r="AB493" s="118"/>
    </row>
    <row r="494" spans="6:28" ht="15.6">
      <c r="F494" s="19"/>
      <c r="H494" s="118"/>
      <c r="I494" s="19"/>
      <c r="J494" s="118"/>
      <c r="K494" s="19"/>
      <c r="L494" s="118"/>
      <c r="M494" s="19"/>
      <c r="N494" s="118"/>
      <c r="O494" s="19"/>
      <c r="P494" s="118"/>
      <c r="Q494" s="19"/>
      <c r="R494" s="118"/>
      <c r="S494" s="19"/>
      <c r="T494" s="118"/>
      <c r="U494" s="19"/>
      <c r="V494" s="118"/>
      <c r="W494" s="19"/>
      <c r="X494" s="118"/>
      <c r="Y494" s="19"/>
      <c r="Z494" s="118"/>
      <c r="AA494" s="19"/>
      <c r="AB494" s="118"/>
    </row>
    <row r="495" spans="6:28" ht="15.6">
      <c r="F495" s="19"/>
      <c r="H495" s="118"/>
      <c r="I495" s="19"/>
      <c r="J495" s="118"/>
      <c r="K495" s="19"/>
      <c r="L495" s="118"/>
      <c r="M495" s="19"/>
      <c r="N495" s="118"/>
      <c r="O495" s="19"/>
      <c r="P495" s="118"/>
      <c r="Q495" s="19"/>
      <c r="R495" s="118"/>
      <c r="S495" s="19"/>
      <c r="T495" s="118"/>
      <c r="U495" s="19"/>
      <c r="V495" s="118"/>
      <c r="W495" s="19"/>
      <c r="X495" s="118"/>
      <c r="Y495" s="19"/>
      <c r="Z495" s="118"/>
      <c r="AA495" s="19"/>
      <c r="AB495" s="118"/>
    </row>
    <row r="496" spans="6:28" ht="15.6">
      <c r="F496" s="19"/>
      <c r="H496" s="118"/>
      <c r="I496" s="19"/>
      <c r="J496" s="118"/>
      <c r="K496" s="19"/>
      <c r="L496" s="118"/>
      <c r="M496" s="19"/>
      <c r="N496" s="118"/>
      <c r="O496" s="19"/>
      <c r="P496" s="118"/>
      <c r="Q496" s="19"/>
      <c r="R496" s="118"/>
      <c r="S496" s="19"/>
      <c r="T496" s="118"/>
      <c r="U496" s="19"/>
      <c r="V496" s="118"/>
      <c r="W496" s="19"/>
      <c r="X496" s="118"/>
      <c r="Y496" s="19"/>
      <c r="Z496" s="118"/>
      <c r="AA496" s="19"/>
      <c r="AB496" s="118"/>
    </row>
    <row r="497" spans="6:28" ht="15.6">
      <c r="F497" s="19"/>
      <c r="H497" s="118"/>
      <c r="I497" s="19"/>
      <c r="J497" s="118"/>
      <c r="K497" s="19"/>
      <c r="L497" s="118"/>
      <c r="M497" s="19"/>
      <c r="N497" s="118"/>
      <c r="O497" s="19"/>
      <c r="P497" s="118"/>
      <c r="Q497" s="19"/>
      <c r="R497" s="118"/>
      <c r="S497" s="19"/>
      <c r="T497" s="118"/>
      <c r="U497" s="19"/>
      <c r="V497" s="118"/>
      <c r="W497" s="19"/>
      <c r="X497" s="118"/>
      <c r="Y497" s="19"/>
      <c r="Z497" s="118"/>
      <c r="AA497" s="19"/>
      <c r="AB497" s="118"/>
    </row>
    <row r="498" spans="6:28" ht="15.6">
      <c r="F498" s="19"/>
      <c r="H498" s="118"/>
      <c r="I498" s="19"/>
      <c r="J498" s="118"/>
      <c r="K498" s="19"/>
      <c r="L498" s="118"/>
      <c r="M498" s="19"/>
      <c r="N498" s="118"/>
      <c r="O498" s="19"/>
      <c r="P498" s="118"/>
      <c r="Q498" s="19"/>
      <c r="R498" s="118"/>
      <c r="S498" s="19"/>
      <c r="T498" s="118"/>
      <c r="U498" s="19"/>
      <c r="V498" s="118"/>
      <c r="W498" s="19"/>
      <c r="X498" s="118"/>
      <c r="Y498" s="19"/>
      <c r="Z498" s="118"/>
      <c r="AA498" s="19"/>
      <c r="AB498" s="118"/>
    </row>
    <row r="499" spans="6:28" ht="15.6">
      <c r="F499" s="19"/>
      <c r="H499" s="118"/>
      <c r="I499" s="19"/>
      <c r="J499" s="118"/>
      <c r="K499" s="19"/>
      <c r="L499" s="118"/>
      <c r="M499" s="19"/>
      <c r="N499" s="118"/>
      <c r="O499" s="19"/>
      <c r="P499" s="118"/>
      <c r="Q499" s="19"/>
      <c r="R499" s="118"/>
      <c r="S499" s="19"/>
      <c r="T499" s="118"/>
      <c r="U499" s="19"/>
      <c r="V499" s="118"/>
      <c r="W499" s="19"/>
      <c r="X499" s="118"/>
      <c r="Y499" s="19"/>
      <c r="Z499" s="118"/>
      <c r="AA499" s="19"/>
      <c r="AB499" s="118"/>
    </row>
    <row r="500" spans="6:28" ht="15.6">
      <c r="F500" s="19"/>
      <c r="H500" s="118"/>
      <c r="I500" s="19"/>
      <c r="J500" s="118"/>
      <c r="K500" s="19"/>
      <c r="L500" s="118"/>
      <c r="M500" s="19"/>
      <c r="N500" s="118"/>
      <c r="O500" s="19"/>
      <c r="P500" s="118"/>
      <c r="Q500" s="19"/>
      <c r="R500" s="118"/>
      <c r="S500" s="19"/>
      <c r="T500" s="118"/>
      <c r="U500" s="19"/>
      <c r="V500" s="118"/>
      <c r="W500" s="19"/>
      <c r="X500" s="118"/>
      <c r="Y500" s="19"/>
      <c r="Z500" s="118"/>
      <c r="AA500" s="19"/>
      <c r="AB500" s="118"/>
    </row>
    <row r="501" spans="6:28" ht="15.6">
      <c r="F501" s="19"/>
      <c r="H501" s="118"/>
      <c r="I501" s="19"/>
      <c r="J501" s="118"/>
      <c r="K501" s="19"/>
      <c r="L501" s="118"/>
      <c r="M501" s="19"/>
      <c r="N501" s="118"/>
      <c r="O501" s="19"/>
      <c r="P501" s="118"/>
      <c r="Q501" s="19"/>
      <c r="R501" s="118"/>
      <c r="S501" s="19"/>
      <c r="T501" s="118"/>
      <c r="U501" s="19"/>
      <c r="V501" s="118"/>
      <c r="W501" s="19"/>
      <c r="X501" s="118"/>
      <c r="Y501" s="19"/>
      <c r="Z501" s="118"/>
      <c r="AA501" s="19"/>
      <c r="AB501" s="118"/>
    </row>
    <row r="502" spans="6:28" ht="15.6">
      <c r="F502" s="19"/>
      <c r="H502" s="118"/>
      <c r="I502" s="19"/>
      <c r="J502" s="118"/>
      <c r="K502" s="19"/>
      <c r="L502" s="118"/>
      <c r="M502" s="19"/>
      <c r="N502" s="118"/>
      <c r="O502" s="19"/>
      <c r="P502" s="118"/>
      <c r="Q502" s="19"/>
      <c r="R502" s="118"/>
      <c r="S502" s="19"/>
      <c r="T502" s="118"/>
      <c r="U502" s="19"/>
      <c r="V502" s="118"/>
      <c r="W502" s="19"/>
      <c r="X502" s="118"/>
      <c r="Y502" s="19"/>
      <c r="Z502" s="118"/>
      <c r="AA502" s="19"/>
      <c r="AB502" s="118"/>
    </row>
    <row r="503" spans="6:28" ht="15.6">
      <c r="F503" s="19"/>
      <c r="H503" s="118"/>
      <c r="I503" s="19"/>
      <c r="J503" s="118"/>
      <c r="K503" s="19"/>
      <c r="L503" s="118"/>
      <c r="M503" s="19"/>
      <c r="N503" s="118"/>
      <c r="O503" s="19"/>
      <c r="P503" s="118"/>
      <c r="Q503" s="19"/>
      <c r="R503" s="118"/>
      <c r="S503" s="19"/>
      <c r="T503" s="118"/>
      <c r="U503" s="19"/>
      <c r="V503" s="118"/>
      <c r="W503" s="19"/>
      <c r="X503" s="118"/>
      <c r="Y503" s="19"/>
      <c r="Z503" s="118"/>
      <c r="AA503" s="19"/>
      <c r="AB503" s="118"/>
    </row>
    <row r="504" spans="6:28" ht="15.6">
      <c r="F504" s="19"/>
      <c r="H504" s="118"/>
      <c r="I504" s="19"/>
      <c r="J504" s="118"/>
      <c r="K504" s="19"/>
      <c r="L504" s="118"/>
      <c r="M504" s="19"/>
      <c r="N504" s="118"/>
      <c r="O504" s="19"/>
      <c r="P504" s="118"/>
      <c r="Q504" s="19"/>
      <c r="R504" s="118"/>
      <c r="S504" s="19"/>
      <c r="T504" s="118"/>
      <c r="U504" s="19"/>
      <c r="V504" s="118"/>
      <c r="W504" s="19"/>
      <c r="X504" s="118"/>
      <c r="Y504" s="19"/>
      <c r="Z504" s="118"/>
      <c r="AA504" s="19"/>
      <c r="AB504" s="118"/>
    </row>
    <row r="505" spans="6:28" ht="15.6">
      <c r="F505" s="19"/>
      <c r="H505" s="118"/>
      <c r="I505" s="19"/>
      <c r="J505" s="118"/>
      <c r="K505" s="19"/>
      <c r="L505" s="118"/>
      <c r="M505" s="19"/>
      <c r="N505" s="118"/>
      <c r="O505" s="19"/>
      <c r="P505" s="118"/>
      <c r="Q505" s="19"/>
      <c r="R505" s="118"/>
      <c r="S505" s="19"/>
      <c r="T505" s="118"/>
      <c r="U505" s="19"/>
      <c r="V505" s="118"/>
      <c r="W505" s="19"/>
      <c r="X505" s="118"/>
      <c r="Y505" s="19"/>
      <c r="Z505" s="118"/>
      <c r="AA505" s="19"/>
      <c r="AB505" s="118"/>
    </row>
    <row r="506" spans="6:28" ht="15.6">
      <c r="F506" s="19"/>
      <c r="H506" s="118"/>
      <c r="I506" s="19"/>
      <c r="J506" s="118"/>
      <c r="K506" s="19"/>
      <c r="L506" s="118"/>
      <c r="M506" s="19"/>
      <c r="N506" s="118"/>
      <c r="O506" s="19"/>
      <c r="P506" s="118"/>
      <c r="Q506" s="19"/>
      <c r="R506" s="118"/>
      <c r="S506" s="19"/>
      <c r="T506" s="118"/>
      <c r="U506" s="19"/>
      <c r="V506" s="118"/>
      <c r="W506" s="19"/>
      <c r="X506" s="118"/>
      <c r="Y506" s="19"/>
      <c r="Z506" s="118"/>
      <c r="AA506" s="19"/>
      <c r="AB506" s="118"/>
    </row>
    <row r="507" spans="6:28" ht="15.6">
      <c r="F507" s="19"/>
      <c r="H507" s="118"/>
      <c r="I507" s="19"/>
      <c r="J507" s="118"/>
      <c r="K507" s="19"/>
      <c r="L507" s="118"/>
      <c r="M507" s="19"/>
      <c r="N507" s="118"/>
      <c r="O507" s="19"/>
      <c r="P507" s="118"/>
      <c r="Q507" s="19"/>
      <c r="R507" s="118"/>
      <c r="S507" s="19"/>
      <c r="T507" s="118"/>
      <c r="U507" s="19"/>
      <c r="V507" s="118"/>
      <c r="W507" s="19"/>
      <c r="X507" s="118"/>
      <c r="Y507" s="19"/>
      <c r="Z507" s="118"/>
      <c r="AA507" s="19"/>
      <c r="AB507" s="118"/>
    </row>
    <row r="508" spans="6:28" ht="15.6">
      <c r="F508" s="19"/>
      <c r="H508" s="118"/>
      <c r="I508" s="19"/>
      <c r="J508" s="118"/>
      <c r="K508" s="19"/>
      <c r="L508" s="118"/>
      <c r="M508" s="19"/>
      <c r="N508" s="118"/>
      <c r="O508" s="19"/>
      <c r="P508" s="118"/>
      <c r="Q508" s="19"/>
      <c r="R508" s="118"/>
      <c r="S508" s="19"/>
      <c r="T508" s="118"/>
      <c r="U508" s="19"/>
      <c r="V508" s="118"/>
      <c r="W508" s="19"/>
      <c r="X508" s="118"/>
      <c r="Y508" s="19"/>
      <c r="Z508" s="118"/>
      <c r="AA508" s="19"/>
      <c r="AB508" s="118"/>
    </row>
    <row r="509" spans="6:28" ht="15.6">
      <c r="F509" s="19"/>
      <c r="H509" s="118"/>
      <c r="I509" s="19"/>
      <c r="J509" s="118"/>
      <c r="K509" s="19"/>
      <c r="L509" s="118"/>
      <c r="M509" s="19"/>
      <c r="N509" s="118"/>
      <c r="O509" s="19"/>
      <c r="P509" s="118"/>
      <c r="Q509" s="19"/>
      <c r="R509" s="118"/>
      <c r="S509" s="19"/>
      <c r="T509" s="118"/>
      <c r="U509" s="19"/>
      <c r="V509" s="118"/>
      <c r="W509" s="19"/>
      <c r="X509" s="118"/>
      <c r="Y509" s="19"/>
      <c r="Z509" s="118"/>
      <c r="AA509" s="19"/>
      <c r="AB509" s="118"/>
    </row>
    <row r="510" spans="6:28" ht="15.6">
      <c r="F510" s="19"/>
      <c r="H510" s="118"/>
      <c r="I510" s="19"/>
      <c r="J510" s="118"/>
      <c r="K510" s="19"/>
      <c r="L510" s="118"/>
      <c r="M510" s="19"/>
      <c r="N510" s="118"/>
      <c r="O510" s="19"/>
      <c r="P510" s="118"/>
      <c r="Q510" s="19"/>
      <c r="R510" s="118"/>
      <c r="S510" s="19"/>
      <c r="T510" s="118"/>
      <c r="U510" s="19"/>
      <c r="V510" s="118"/>
      <c r="W510" s="19"/>
      <c r="X510" s="118"/>
      <c r="Y510" s="19"/>
      <c r="Z510" s="118"/>
      <c r="AA510" s="19"/>
      <c r="AB510" s="118"/>
    </row>
    <row r="511" spans="6:28" ht="15.6">
      <c r="F511" s="19"/>
      <c r="H511" s="118"/>
      <c r="I511" s="19"/>
      <c r="J511" s="118"/>
      <c r="K511" s="19"/>
      <c r="L511" s="118"/>
      <c r="M511" s="19"/>
      <c r="N511" s="118"/>
      <c r="O511" s="19"/>
      <c r="P511" s="118"/>
      <c r="Q511" s="19"/>
      <c r="R511" s="118"/>
      <c r="S511" s="19"/>
      <c r="T511" s="118"/>
      <c r="U511" s="19"/>
      <c r="V511" s="118"/>
      <c r="W511" s="19"/>
      <c r="X511" s="118"/>
      <c r="Y511" s="19"/>
      <c r="Z511" s="118"/>
      <c r="AA511" s="19"/>
      <c r="AB511" s="118"/>
    </row>
    <row r="512" spans="6:28" ht="15.6">
      <c r="F512" s="19"/>
      <c r="H512" s="118"/>
      <c r="I512" s="19"/>
      <c r="J512" s="118"/>
      <c r="K512" s="19"/>
      <c r="L512" s="118"/>
      <c r="M512" s="19"/>
      <c r="N512" s="118"/>
      <c r="O512" s="19"/>
      <c r="P512" s="118"/>
      <c r="Q512" s="19"/>
      <c r="R512" s="118"/>
      <c r="S512" s="19"/>
      <c r="T512" s="118"/>
      <c r="U512" s="19"/>
      <c r="V512" s="118"/>
      <c r="W512" s="19"/>
      <c r="X512" s="118"/>
      <c r="Y512" s="19"/>
      <c r="Z512" s="118"/>
      <c r="AA512" s="19"/>
      <c r="AB512" s="118"/>
    </row>
    <row r="513" spans="6:28" ht="15.6">
      <c r="F513" s="19"/>
      <c r="H513" s="118"/>
      <c r="I513" s="19"/>
      <c r="J513" s="118"/>
      <c r="K513" s="19"/>
      <c r="L513" s="118"/>
      <c r="M513" s="19"/>
      <c r="N513" s="118"/>
      <c r="O513" s="19"/>
      <c r="P513" s="118"/>
      <c r="Q513" s="19"/>
      <c r="R513" s="118"/>
      <c r="S513" s="19"/>
      <c r="T513" s="118"/>
      <c r="U513" s="19"/>
      <c r="V513" s="118"/>
      <c r="W513" s="19"/>
      <c r="X513" s="118"/>
      <c r="Y513" s="19"/>
      <c r="Z513" s="118"/>
      <c r="AA513" s="19"/>
      <c r="AB513" s="118"/>
    </row>
    <row r="514" spans="6:28" ht="15.6">
      <c r="F514" s="19"/>
      <c r="H514" s="118"/>
      <c r="I514" s="19"/>
      <c r="J514" s="118"/>
      <c r="K514" s="19"/>
      <c r="L514" s="118"/>
      <c r="M514" s="19"/>
      <c r="N514" s="118"/>
      <c r="O514" s="19"/>
      <c r="P514" s="118"/>
      <c r="Q514" s="19"/>
      <c r="R514" s="118"/>
      <c r="S514" s="19"/>
      <c r="T514" s="118"/>
      <c r="U514" s="19"/>
      <c r="V514" s="118"/>
      <c r="W514" s="19"/>
      <c r="X514" s="118"/>
      <c r="Y514" s="19"/>
      <c r="Z514" s="118"/>
      <c r="AA514" s="19"/>
      <c r="AB514" s="118"/>
    </row>
    <row r="515" spans="6:28" ht="15.6">
      <c r="F515" s="19"/>
      <c r="H515" s="118"/>
      <c r="I515" s="19"/>
      <c r="J515" s="118"/>
      <c r="K515" s="19"/>
      <c r="L515" s="118"/>
      <c r="M515" s="19"/>
      <c r="N515" s="118"/>
      <c r="O515" s="19"/>
      <c r="P515" s="118"/>
      <c r="Q515" s="19"/>
      <c r="R515" s="118"/>
      <c r="S515" s="19"/>
      <c r="T515" s="118"/>
      <c r="U515" s="19"/>
      <c r="V515" s="118"/>
      <c r="W515" s="19"/>
      <c r="X515" s="118"/>
      <c r="Y515" s="19"/>
      <c r="Z515" s="118"/>
      <c r="AA515" s="19"/>
      <c r="AB515" s="118"/>
    </row>
    <row r="516" spans="6:28" ht="15.6">
      <c r="F516" s="19"/>
      <c r="H516" s="118"/>
      <c r="I516" s="19"/>
      <c r="J516" s="118"/>
      <c r="K516" s="19"/>
      <c r="L516" s="118"/>
      <c r="M516" s="19"/>
      <c r="N516" s="118"/>
      <c r="O516" s="19"/>
      <c r="P516" s="118"/>
      <c r="Q516" s="19"/>
      <c r="R516" s="118"/>
      <c r="S516" s="19"/>
      <c r="T516" s="118"/>
      <c r="U516" s="19"/>
      <c r="V516" s="118"/>
      <c r="W516" s="19"/>
      <c r="X516" s="118"/>
      <c r="Y516" s="19"/>
      <c r="Z516" s="118"/>
      <c r="AA516" s="19"/>
      <c r="AB516" s="118"/>
    </row>
    <row r="517" spans="6:28" ht="15.6">
      <c r="F517" s="19"/>
      <c r="H517" s="118"/>
      <c r="I517" s="19"/>
      <c r="J517" s="118"/>
      <c r="K517" s="19"/>
      <c r="L517" s="118"/>
      <c r="M517" s="19"/>
      <c r="N517" s="118"/>
      <c r="O517" s="19"/>
      <c r="P517" s="118"/>
      <c r="Q517" s="19"/>
      <c r="R517" s="118"/>
      <c r="S517" s="19"/>
      <c r="T517" s="118"/>
      <c r="U517" s="19"/>
      <c r="V517" s="118"/>
      <c r="W517" s="19"/>
      <c r="X517" s="118"/>
      <c r="Y517" s="19"/>
      <c r="Z517" s="118"/>
      <c r="AA517" s="19"/>
      <c r="AB517" s="118"/>
    </row>
    <row r="518" spans="6:28" ht="15.6">
      <c r="F518" s="19"/>
      <c r="H518" s="118"/>
      <c r="I518" s="19"/>
      <c r="J518" s="118"/>
      <c r="K518" s="19"/>
      <c r="L518" s="118"/>
      <c r="M518" s="19"/>
      <c r="N518" s="118"/>
      <c r="O518" s="19"/>
      <c r="P518" s="118"/>
      <c r="Q518" s="19"/>
      <c r="R518" s="118"/>
      <c r="S518" s="19"/>
      <c r="T518" s="118"/>
      <c r="U518" s="19"/>
      <c r="V518" s="118"/>
      <c r="W518" s="19"/>
      <c r="X518" s="118"/>
      <c r="Y518" s="19"/>
      <c r="Z518" s="118"/>
      <c r="AA518" s="19"/>
      <c r="AB518" s="118"/>
    </row>
    <row r="519" spans="6:28" ht="15.6">
      <c r="F519" s="19"/>
      <c r="H519" s="118"/>
      <c r="I519" s="19"/>
      <c r="J519" s="118"/>
      <c r="K519" s="19"/>
      <c r="L519" s="118"/>
      <c r="M519" s="19"/>
      <c r="N519" s="118"/>
      <c r="O519" s="19"/>
      <c r="P519" s="118"/>
      <c r="Q519" s="19"/>
      <c r="R519" s="118"/>
      <c r="S519" s="19"/>
      <c r="T519" s="118"/>
      <c r="U519" s="19"/>
      <c r="V519" s="118"/>
      <c r="W519" s="19"/>
      <c r="X519" s="118"/>
      <c r="Y519" s="19"/>
      <c r="Z519" s="118"/>
      <c r="AA519" s="19"/>
      <c r="AB519" s="118"/>
    </row>
    <row r="520" spans="6:28" ht="15.6">
      <c r="F520" s="19"/>
      <c r="H520" s="118"/>
      <c r="I520" s="19"/>
      <c r="J520" s="118"/>
      <c r="K520" s="19"/>
      <c r="L520" s="118"/>
      <c r="M520" s="19"/>
      <c r="N520" s="118"/>
      <c r="O520" s="19"/>
      <c r="P520" s="118"/>
      <c r="Q520" s="19"/>
      <c r="R520" s="118"/>
      <c r="S520" s="19"/>
      <c r="T520" s="118"/>
      <c r="U520" s="19"/>
      <c r="V520" s="118"/>
      <c r="W520" s="19"/>
      <c r="X520" s="118"/>
      <c r="Y520" s="19"/>
      <c r="Z520" s="118"/>
      <c r="AA520" s="19"/>
      <c r="AB520" s="118"/>
    </row>
    <row r="521" spans="6:28" ht="15.6">
      <c r="F521" s="19"/>
      <c r="H521" s="118"/>
      <c r="I521" s="19"/>
      <c r="J521" s="118"/>
      <c r="K521" s="19"/>
      <c r="L521" s="118"/>
      <c r="M521" s="19"/>
      <c r="N521" s="118"/>
      <c r="O521" s="19"/>
      <c r="P521" s="118"/>
      <c r="Q521" s="19"/>
      <c r="R521" s="118"/>
      <c r="S521" s="19"/>
      <c r="T521" s="118"/>
      <c r="U521" s="19"/>
      <c r="V521" s="118"/>
      <c r="W521" s="19"/>
      <c r="X521" s="118"/>
      <c r="Y521" s="19"/>
      <c r="Z521" s="118"/>
      <c r="AA521" s="19"/>
      <c r="AB521" s="118"/>
    </row>
    <row r="522" spans="6:28" ht="15.6">
      <c r="F522" s="19"/>
      <c r="H522" s="118"/>
      <c r="I522" s="19"/>
      <c r="J522" s="118"/>
      <c r="K522" s="19"/>
      <c r="L522" s="118"/>
      <c r="M522" s="19"/>
      <c r="N522" s="118"/>
      <c r="O522" s="19"/>
      <c r="P522" s="118"/>
      <c r="Q522" s="19"/>
      <c r="R522" s="118"/>
      <c r="S522" s="19"/>
      <c r="T522" s="118"/>
      <c r="U522" s="19"/>
      <c r="V522" s="118"/>
      <c r="W522" s="19"/>
      <c r="X522" s="118"/>
      <c r="Y522" s="19"/>
      <c r="Z522" s="118"/>
      <c r="AA522" s="19"/>
      <c r="AB522" s="118"/>
    </row>
    <row r="523" spans="6:28" ht="15.6">
      <c r="F523" s="19"/>
      <c r="H523" s="118"/>
      <c r="I523" s="19"/>
      <c r="J523" s="118"/>
      <c r="K523" s="19"/>
      <c r="L523" s="118"/>
      <c r="M523" s="19"/>
      <c r="N523" s="118"/>
      <c r="O523" s="19"/>
      <c r="P523" s="118"/>
      <c r="Q523" s="19"/>
      <c r="R523" s="118"/>
      <c r="S523" s="19"/>
      <c r="T523" s="118"/>
      <c r="U523" s="19"/>
      <c r="V523" s="118"/>
      <c r="W523" s="19"/>
      <c r="X523" s="118"/>
      <c r="Y523" s="19"/>
      <c r="Z523" s="118"/>
      <c r="AA523" s="19"/>
      <c r="AB523" s="118"/>
    </row>
    <row r="524" spans="6:28" ht="15.6">
      <c r="F524" s="19"/>
      <c r="H524" s="118"/>
      <c r="I524" s="19"/>
      <c r="J524" s="118"/>
      <c r="K524" s="19"/>
      <c r="L524" s="118"/>
      <c r="M524" s="19"/>
      <c r="N524" s="118"/>
      <c r="O524" s="19"/>
      <c r="P524" s="118"/>
      <c r="Q524" s="19"/>
      <c r="R524" s="118"/>
      <c r="S524" s="19"/>
      <c r="T524" s="118"/>
      <c r="U524" s="19"/>
      <c r="V524" s="118"/>
      <c r="W524" s="19"/>
      <c r="X524" s="118"/>
      <c r="Y524" s="19"/>
      <c r="Z524" s="118"/>
      <c r="AA524" s="19"/>
      <c r="AB524" s="118"/>
    </row>
    <row r="525" spans="6:28" ht="15.6">
      <c r="F525" s="19"/>
      <c r="H525" s="118"/>
      <c r="I525" s="19"/>
      <c r="J525" s="118"/>
      <c r="K525" s="19"/>
      <c r="L525" s="118"/>
      <c r="M525" s="19"/>
      <c r="N525" s="118"/>
      <c r="O525" s="19"/>
      <c r="P525" s="118"/>
      <c r="Q525" s="19"/>
      <c r="R525" s="118"/>
      <c r="S525" s="19"/>
      <c r="T525" s="118"/>
      <c r="U525" s="19"/>
      <c r="V525" s="118"/>
      <c r="W525" s="19"/>
      <c r="X525" s="118"/>
      <c r="Y525" s="19"/>
      <c r="Z525" s="118"/>
      <c r="AA525" s="19"/>
      <c r="AB525" s="118"/>
    </row>
    <row r="526" spans="6:28" ht="15.6">
      <c r="F526" s="19"/>
      <c r="H526" s="118"/>
      <c r="I526" s="19"/>
      <c r="J526" s="118"/>
      <c r="K526" s="19"/>
      <c r="L526" s="118"/>
      <c r="M526" s="19"/>
      <c r="N526" s="118"/>
      <c r="O526" s="19"/>
      <c r="P526" s="118"/>
      <c r="Q526" s="19"/>
      <c r="R526" s="118"/>
      <c r="S526" s="19"/>
      <c r="T526" s="118"/>
      <c r="U526" s="19"/>
      <c r="V526" s="118"/>
      <c r="W526" s="19"/>
      <c r="X526" s="118"/>
      <c r="Y526" s="19"/>
      <c r="Z526" s="118"/>
      <c r="AA526" s="19"/>
      <c r="AB526" s="118"/>
    </row>
    <row r="527" spans="6:28" ht="15.6">
      <c r="F527" s="19"/>
      <c r="H527" s="118"/>
      <c r="I527" s="19"/>
      <c r="J527" s="118"/>
      <c r="K527" s="19"/>
      <c r="L527" s="118"/>
      <c r="M527" s="19"/>
      <c r="N527" s="118"/>
      <c r="O527" s="19"/>
      <c r="P527" s="118"/>
      <c r="Q527" s="19"/>
      <c r="R527" s="118"/>
      <c r="S527" s="19"/>
      <c r="T527" s="118"/>
      <c r="U527" s="19"/>
      <c r="V527" s="118"/>
      <c r="W527" s="19"/>
      <c r="X527" s="118"/>
      <c r="Y527" s="19"/>
      <c r="Z527" s="118"/>
      <c r="AA527" s="19"/>
      <c r="AB527" s="118"/>
    </row>
  </sheetData>
  <mergeCells count="251">
    <mergeCell ref="E27:F27"/>
    <mergeCell ref="F28:P28"/>
    <mergeCell ref="A30:F33"/>
    <mergeCell ref="G30:P31"/>
    <mergeCell ref="E23:F23"/>
    <mergeCell ref="E24:F24"/>
    <mergeCell ref="E25:F25"/>
    <mergeCell ref="E26:F26"/>
    <mergeCell ref="A13:F13"/>
    <mergeCell ref="A14:F14"/>
    <mergeCell ref="E16:F16"/>
    <mergeCell ref="E17:F17"/>
    <mergeCell ref="E18:F18"/>
    <mergeCell ref="F1:P1"/>
    <mergeCell ref="A3:F6"/>
    <mergeCell ref="G3:P4"/>
    <mergeCell ref="A8:F8"/>
    <mergeCell ref="A9:F9"/>
    <mergeCell ref="E11:F11"/>
    <mergeCell ref="E12:F12"/>
    <mergeCell ref="A20:F20"/>
    <mergeCell ref="E22:F22"/>
    <mergeCell ref="Q30:Z30"/>
    <mergeCell ref="AA30:AB31"/>
    <mergeCell ref="Q31:V31"/>
    <mergeCell ref="W31:X32"/>
    <mergeCell ref="Y31:Z32"/>
    <mergeCell ref="G32:H32"/>
    <mergeCell ref="E38:F38"/>
    <mergeCell ref="E39:F39"/>
    <mergeCell ref="A213:P213"/>
    <mergeCell ref="E174:F174"/>
    <mergeCell ref="Q3:Z3"/>
    <mergeCell ref="AA3:AB4"/>
    <mergeCell ref="Q4:V4"/>
    <mergeCell ref="W4:X5"/>
    <mergeCell ref="Y4:Z5"/>
    <mergeCell ref="G5:H5"/>
    <mergeCell ref="I5:J5"/>
    <mergeCell ref="AA5:AA6"/>
    <mergeCell ref="AB5:AB6"/>
    <mergeCell ref="U5:V5"/>
    <mergeCell ref="K5:L5"/>
    <mergeCell ref="M5:N5"/>
    <mergeCell ref="O5:P5"/>
    <mergeCell ref="Q5:R5"/>
    <mergeCell ref="S5:T5"/>
    <mergeCell ref="E41:F41"/>
    <mergeCell ref="U32:V32"/>
    <mergeCell ref="AA32:AA33"/>
    <mergeCell ref="AB32:AB33"/>
    <mergeCell ref="E35:F35"/>
    <mergeCell ref="E36:F36"/>
    <mergeCell ref="E37:F37"/>
    <mergeCell ref="I32:J32"/>
    <mergeCell ref="K32:L32"/>
    <mergeCell ref="M32:N32"/>
    <mergeCell ref="O32:P32"/>
    <mergeCell ref="Q32:R32"/>
    <mergeCell ref="S32:T32"/>
    <mergeCell ref="E42:F42"/>
    <mergeCell ref="E43:F43"/>
    <mergeCell ref="E53:F53"/>
    <mergeCell ref="E54:F54"/>
    <mergeCell ref="E55:F55"/>
    <mergeCell ref="E63:F63"/>
    <mergeCell ref="F56:P56"/>
    <mergeCell ref="A58:F61"/>
    <mergeCell ref="G58:P59"/>
    <mergeCell ref="E46:F46"/>
    <mergeCell ref="A47:F47"/>
    <mergeCell ref="E49:F49"/>
    <mergeCell ref="E50:F50"/>
    <mergeCell ref="E51:F51"/>
    <mergeCell ref="E52:F52"/>
    <mergeCell ref="E45:F45"/>
    <mergeCell ref="Q60:R60"/>
    <mergeCell ref="S60:T60"/>
    <mergeCell ref="U60:V60"/>
    <mergeCell ref="AA60:AA61"/>
    <mergeCell ref="AB60:AB61"/>
    <mergeCell ref="E64:F64"/>
    <mergeCell ref="Q58:Z58"/>
    <mergeCell ref="AA58:AB59"/>
    <mergeCell ref="Q59:V59"/>
    <mergeCell ref="W59:X60"/>
    <mergeCell ref="Y59:Z60"/>
    <mergeCell ref="G60:H60"/>
    <mergeCell ref="I60:J60"/>
    <mergeCell ref="K60:L60"/>
    <mergeCell ref="M60:N60"/>
    <mergeCell ref="O60:P60"/>
    <mergeCell ref="E71:F71"/>
    <mergeCell ref="E72:F72"/>
    <mergeCell ref="E73:F73"/>
    <mergeCell ref="E74:F74"/>
    <mergeCell ref="E75:F75"/>
    <mergeCell ref="E76:F76"/>
    <mergeCell ref="E65:F65"/>
    <mergeCell ref="E66:F66"/>
    <mergeCell ref="E67:F67"/>
    <mergeCell ref="E68:F68"/>
    <mergeCell ref="E69:F69"/>
    <mergeCell ref="E70:F70"/>
    <mergeCell ref="F85:P85"/>
    <mergeCell ref="A87:F90"/>
    <mergeCell ref="G87:P88"/>
    <mergeCell ref="Q87:Z87"/>
    <mergeCell ref="S89:T89"/>
    <mergeCell ref="U89:V89"/>
    <mergeCell ref="E77:F77"/>
    <mergeCell ref="E79:F79"/>
    <mergeCell ref="E80:F80"/>
    <mergeCell ref="E81:F81"/>
    <mergeCell ref="E84:F84"/>
    <mergeCell ref="E78:F78"/>
    <mergeCell ref="E82:F82"/>
    <mergeCell ref="AA87:AB88"/>
    <mergeCell ref="Q88:V88"/>
    <mergeCell ref="W88:X89"/>
    <mergeCell ref="Y88:Z89"/>
    <mergeCell ref="G89:H89"/>
    <mergeCell ref="I89:J89"/>
    <mergeCell ref="K89:L89"/>
    <mergeCell ref="M89:N89"/>
    <mergeCell ref="O89:P89"/>
    <mergeCell ref="Q89:R89"/>
    <mergeCell ref="E101:F101"/>
    <mergeCell ref="E102:F102"/>
    <mergeCell ref="E103:F103"/>
    <mergeCell ref="E104:F104"/>
    <mergeCell ref="E105:F105"/>
    <mergeCell ref="E106:F106"/>
    <mergeCell ref="AA89:AA90"/>
    <mergeCell ref="AB89:AB90"/>
    <mergeCell ref="E96:F96"/>
    <mergeCell ref="E97:F97"/>
    <mergeCell ref="A98:F98"/>
    <mergeCell ref="E100:F100"/>
    <mergeCell ref="E92:F92"/>
    <mergeCell ref="E93:F93"/>
    <mergeCell ref="E94:F94"/>
    <mergeCell ref="E107:F107"/>
    <mergeCell ref="E108:F108"/>
    <mergeCell ref="E109:F109"/>
    <mergeCell ref="E110:F110"/>
    <mergeCell ref="E111:F111"/>
    <mergeCell ref="F112:P112"/>
    <mergeCell ref="A114:F117"/>
    <mergeCell ref="G114:P115"/>
    <mergeCell ref="Q114:Z114"/>
    <mergeCell ref="AA114:AB115"/>
    <mergeCell ref="Q115:V115"/>
    <mergeCell ref="W115:X116"/>
    <mergeCell ref="Y115:Z116"/>
    <mergeCell ref="G116:H116"/>
    <mergeCell ref="I116:J116"/>
    <mergeCell ref="AA116:AA117"/>
    <mergeCell ref="AB116:AB117"/>
    <mergeCell ref="U116:V116"/>
    <mergeCell ref="E128:F128"/>
    <mergeCell ref="E129:F129"/>
    <mergeCell ref="A130:F130"/>
    <mergeCell ref="A131:F131"/>
    <mergeCell ref="K116:L116"/>
    <mergeCell ref="M116:N116"/>
    <mergeCell ref="O116:P116"/>
    <mergeCell ref="Q116:R116"/>
    <mergeCell ref="S116:T116"/>
    <mergeCell ref="E119:F119"/>
    <mergeCell ref="E120:F120"/>
    <mergeCell ref="E121:F121"/>
    <mergeCell ref="E122:F122"/>
    <mergeCell ref="E124:F124"/>
    <mergeCell ref="E125:F125"/>
    <mergeCell ref="E126:F126"/>
    <mergeCell ref="E144:F144"/>
    <mergeCell ref="E146:F146"/>
    <mergeCell ref="E147:F147"/>
    <mergeCell ref="A156:F156"/>
    <mergeCell ref="A157:F157"/>
    <mergeCell ref="E159:F159"/>
    <mergeCell ref="A133:F133"/>
    <mergeCell ref="E135:F135"/>
    <mergeCell ref="E136:F136"/>
    <mergeCell ref="A138:F138"/>
    <mergeCell ref="A140:F140"/>
    <mergeCell ref="A142:F142"/>
    <mergeCell ref="F149:P149"/>
    <mergeCell ref="A151:F154"/>
    <mergeCell ref="G151:P152"/>
    <mergeCell ref="Q151:Z151"/>
    <mergeCell ref="AA151:AB152"/>
    <mergeCell ref="Q152:V152"/>
    <mergeCell ref="W152:X153"/>
    <mergeCell ref="Y152:Z153"/>
    <mergeCell ref="G153:H153"/>
    <mergeCell ref="E166:F166"/>
    <mergeCell ref="E167:F167"/>
    <mergeCell ref="E168:F168"/>
    <mergeCell ref="E169:F169"/>
    <mergeCell ref="E170:F170"/>
    <mergeCell ref="E173:F173"/>
    <mergeCell ref="U153:V153"/>
    <mergeCell ref="AA153:AA154"/>
    <mergeCell ref="AB153:AB154"/>
    <mergeCell ref="A162:F162"/>
    <mergeCell ref="E164:F164"/>
    <mergeCell ref="E165:F165"/>
    <mergeCell ref="I153:J153"/>
    <mergeCell ref="K153:L153"/>
    <mergeCell ref="M153:N153"/>
    <mergeCell ref="O153:P153"/>
    <mergeCell ref="Q153:R153"/>
    <mergeCell ref="S153:T153"/>
    <mergeCell ref="E160:F160"/>
    <mergeCell ref="E171:F171"/>
    <mergeCell ref="E195:F195"/>
    <mergeCell ref="E196:F196"/>
    <mergeCell ref="E197:F197"/>
    <mergeCell ref="F183:P183"/>
    <mergeCell ref="E176:F176"/>
    <mergeCell ref="E177:F177"/>
    <mergeCell ref="A178:F178"/>
    <mergeCell ref="E180:F180"/>
    <mergeCell ref="E181:F181"/>
    <mergeCell ref="E191:F191"/>
    <mergeCell ref="AB187:AB188"/>
    <mergeCell ref="E199:F199"/>
    <mergeCell ref="E200:F200"/>
    <mergeCell ref="A202:F202"/>
    <mergeCell ref="A203:F203"/>
    <mergeCell ref="A212:F212"/>
    <mergeCell ref="M187:N187"/>
    <mergeCell ref="O187:P187"/>
    <mergeCell ref="Q187:R187"/>
    <mergeCell ref="S187:T187"/>
    <mergeCell ref="U187:V187"/>
    <mergeCell ref="AA187:AA188"/>
    <mergeCell ref="A185:F188"/>
    <mergeCell ref="G185:P186"/>
    <mergeCell ref="Q185:Z185"/>
    <mergeCell ref="AA185:AB186"/>
    <mergeCell ref="Q186:V186"/>
    <mergeCell ref="W186:X187"/>
    <mergeCell ref="Y186:Z187"/>
    <mergeCell ref="G187:H187"/>
    <mergeCell ref="I187:J187"/>
    <mergeCell ref="K187:L187"/>
    <mergeCell ref="E192:F192"/>
    <mergeCell ref="A193:F193"/>
  </mergeCells>
  <phoneticPr fontId="3" type="noConversion"/>
  <conditionalFormatting sqref="AD7 AF7:AG7 AF168:AG168 AD168 AD117:AD118 AF117:AG118 AF154:AG164 AD154:AD164">
    <cfRule type="cellIs" dxfId="6" priority="10" stopIfTrue="1" operator="notEqual">
      <formula>0</formula>
    </cfRule>
  </conditionalFormatting>
  <conditionalFormatting sqref="AD6 AF6:AG6">
    <cfRule type="cellIs" dxfId="5" priority="9" stopIfTrue="1" operator="notEqual">
      <formula>0</formula>
    </cfRule>
  </conditionalFormatting>
  <conditionalFormatting sqref="AD188:AD189 AF188:AG189">
    <cfRule type="cellIs" dxfId="4" priority="7" stopIfTrue="1" operator="notEqual">
      <formula>0</formula>
    </cfRule>
  </conditionalFormatting>
  <conditionalFormatting sqref="AD33:AD34 AF33:AG34">
    <cfRule type="cellIs" dxfId="3" priority="5" stopIfTrue="1" operator="notEqual">
      <formula>0</formula>
    </cfRule>
  </conditionalFormatting>
  <conditionalFormatting sqref="AD61:AD62 AF61:AG62">
    <cfRule type="cellIs" dxfId="2" priority="4" stopIfTrue="1" operator="notEqual">
      <formula>0</formula>
    </cfRule>
  </conditionalFormatting>
  <conditionalFormatting sqref="AD90:AD91 AF90:AG91">
    <cfRule type="cellIs" dxfId="1" priority="3" stopIfTrue="1" operator="notEqual">
      <formula>0</formula>
    </cfRule>
  </conditionalFormatting>
  <conditionalFormatting sqref="AF137:AG137 AD137">
    <cfRule type="cellIs" dxfId="0" priority="1" stopIfTrue="1" operator="notEqual">
      <formula>0</formula>
    </cfRule>
  </conditionalFormatting>
  <printOptions horizontalCentered="1"/>
  <pageMargins left="0.35433070866141736" right="0.35433070866141736" top="0.78740157480314965" bottom="0.59055118110236227" header="0.39370078740157483" footer="0.39370078740157483"/>
  <pageSetup paperSize="9" scale="89" fitToHeight="0" pageOrder="overThenDown" orientation="portrait" useFirstPageNumber="1" r:id="rId1"/>
  <headerFooter alignWithMargins="0"/>
  <rowBreaks count="5" manualBreakCount="5">
    <brk id="27" min="1" max="27" man="1"/>
    <brk id="55" min="1" max="27" man="1"/>
    <brk id="111" min="1" max="27" man="1"/>
    <brk id="147" min="1" max="27" man="1"/>
    <brk id="181" min="1" max="27" man="1"/>
  </rowBreaks>
  <colBreaks count="1" manualBreakCount="1">
    <brk id="16" max="21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Sheet1 (112)</vt:lpstr>
      <vt:lpstr>'Sheet1 (112)'!Print_Area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鄭惠如</dc:creator>
  <cp:lastModifiedBy>鄭惠如</cp:lastModifiedBy>
  <cp:lastPrinted>2023-08-21T08:09:04Z</cp:lastPrinted>
  <dcterms:created xsi:type="dcterms:W3CDTF">2022-08-12T08:01:55Z</dcterms:created>
  <dcterms:modified xsi:type="dcterms:W3CDTF">2023-08-22T02:47:19Z</dcterms:modified>
</cp:coreProperties>
</file>