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65" windowHeight="4455" activeTab="0"/>
  </bookViews>
  <sheets>
    <sheet name="歲入歲出對照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<sst xmlns="http://schemas.openxmlformats.org/spreadsheetml/2006/main" count="32" uniqueCount="32">
  <si>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中央政府總決算</t>
  </si>
  <si>
    <t>歲入歲出簡明對照表</t>
  </si>
  <si>
    <t>中華民國八十八年度</t>
  </si>
  <si>
    <t>增減％</t>
  </si>
  <si>
    <t>占決算</t>
  </si>
  <si>
    <t>總額％</t>
  </si>
  <si>
    <t>一、歲入合計</t>
  </si>
  <si>
    <t>實質收入</t>
  </si>
  <si>
    <r>
      <t xml:space="preserve">    </t>
    </r>
    <r>
      <rPr>
        <sz val="12"/>
        <rFont val="新細明體"/>
        <family val="1"/>
      </rPr>
      <t>稅課及專賣收入</t>
    </r>
  </si>
  <si>
    <r>
      <t xml:space="preserve">    </t>
    </r>
    <r>
      <rPr>
        <sz val="12"/>
        <rFont val="新細明體"/>
        <family val="1"/>
      </rPr>
      <t>營業盈餘及事業收入</t>
    </r>
  </si>
  <si>
    <r>
      <t xml:space="preserve">    </t>
    </r>
    <r>
      <rPr>
        <sz val="12"/>
        <rFont val="新細明體"/>
        <family val="1"/>
      </rPr>
      <t>規費及罰款收入</t>
    </r>
  </si>
  <si>
    <r>
      <t xml:space="preserve">    </t>
    </r>
    <r>
      <rPr>
        <sz val="12"/>
        <rFont val="新細明體"/>
        <family val="1"/>
      </rPr>
      <t>財產收入</t>
    </r>
  </si>
  <si>
    <r>
      <t xml:space="preserve">    </t>
    </r>
    <r>
      <rPr>
        <sz val="12"/>
        <rFont val="新細明體"/>
        <family val="1"/>
      </rPr>
      <t>其他收入</t>
    </r>
  </si>
  <si>
    <t>融資財源</t>
  </si>
  <si>
    <r>
      <t xml:space="preserve">    </t>
    </r>
    <r>
      <rPr>
        <sz val="12"/>
        <rFont val="新細明體"/>
        <family val="1"/>
      </rPr>
      <t>公債及賒借收入</t>
    </r>
  </si>
  <si>
    <t>二、歲出合計</t>
  </si>
  <si>
    <r>
      <t xml:space="preserve">    </t>
    </r>
    <r>
      <rPr>
        <sz val="12"/>
        <rFont val="新細明體"/>
        <family val="1"/>
      </rPr>
      <t>一般政務支出</t>
    </r>
  </si>
  <si>
    <r>
      <t xml:space="preserve">    </t>
    </r>
    <r>
      <rPr>
        <sz val="12"/>
        <rFont val="新細明體"/>
        <family val="1"/>
      </rPr>
      <t>國防支出</t>
    </r>
  </si>
  <si>
    <r>
      <t xml:space="preserve">    </t>
    </r>
    <r>
      <rPr>
        <sz val="12"/>
        <rFont val="新細明體"/>
        <family val="1"/>
      </rPr>
      <t>教育科學文化支出</t>
    </r>
  </si>
  <si>
    <r>
      <t xml:space="preserve">    </t>
    </r>
    <r>
      <rPr>
        <sz val="12"/>
        <rFont val="新細明體"/>
        <family val="1"/>
      </rPr>
      <t>經濟發展支出</t>
    </r>
  </si>
  <si>
    <r>
      <t xml:space="preserve">    </t>
    </r>
    <r>
      <rPr>
        <sz val="12"/>
        <rFont val="新細明體"/>
        <family val="1"/>
      </rPr>
      <t>社會福利支出</t>
    </r>
  </si>
  <si>
    <r>
      <t xml:space="preserve">    </t>
    </r>
    <r>
      <rPr>
        <sz val="12"/>
        <rFont val="新細明體"/>
        <family val="1"/>
      </rPr>
      <t>退休撫卹支出</t>
    </r>
  </si>
  <si>
    <r>
      <t xml:space="preserve">    </t>
    </r>
    <r>
      <rPr>
        <sz val="12"/>
        <rFont val="新細明體"/>
        <family val="1"/>
      </rPr>
      <t>債務支出</t>
    </r>
  </si>
  <si>
    <r>
      <t xml:space="preserve">    </t>
    </r>
    <r>
      <rPr>
        <sz val="12"/>
        <rFont val="新細明體"/>
        <family val="1"/>
      </rPr>
      <t>一般補助及其他支出</t>
    </r>
  </si>
  <si>
    <t>三、歲計餘絀</t>
  </si>
  <si>
    <r>
      <t>百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比</t>
    </r>
  </si>
  <si>
    <r>
      <t>科</t>
    </r>
    <r>
      <rPr>
        <sz val="12"/>
        <rFont val="Times New Roman"/>
        <family val="1"/>
      </rPr>
      <t xml:space="preserve">                          </t>
    </r>
    <r>
      <rPr>
        <sz val="12"/>
        <rFont val="新細明體"/>
        <family val="1"/>
      </rPr>
      <t>目</t>
    </r>
  </si>
  <si>
    <r>
      <t>預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</si>
  <si>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>決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</si>
  <si>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</si>
  <si>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 xml:space="preserve">    </t>
    </r>
    <r>
      <rPr>
        <sz val="12"/>
        <rFont val="新細明體"/>
        <family val="1"/>
      </rPr>
      <t></t>
    </r>
    <r>
      <rPr>
        <sz val="11"/>
        <rFont val="新細明體"/>
        <family val="1"/>
      </rPr>
      <t>移用以前年度歲計賸餘</t>
    </r>
  </si>
  <si>
    <r>
      <t xml:space="preserve">  </t>
    </r>
    <r>
      <rPr>
        <sz val="12"/>
        <rFont val="Times New Roman"/>
        <family val="1"/>
      </rPr>
      <t xml:space="preserve">  </t>
    </r>
    <r>
      <rPr>
        <sz val="11"/>
        <rFont val="新細明體"/>
        <family val="1"/>
      </rPr>
      <t>社區發展及環境保護支出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</si>
</sst>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</numFmts>
  <fonts count="1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u val="single"/>
      <sz val="20"/>
      <name val="細明體"/>
      <family val="3"/>
    </font>
    <font>
      <u val="single"/>
      <sz val="12"/>
      <name val="Times New Roman"/>
      <family val="1"/>
    </font>
    <font>
      <b/>
      <u val="single"/>
      <sz val="26"/>
      <name val="細明體"/>
      <family val="3"/>
    </font>
    <font>
      <b/>
      <u val="single"/>
      <sz val="1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新細明體"/>
      <family val="1"/>
    </font>
    <font>
      <sz val="11"/>
      <name val="新細明體"/>
      <family val="1"/>
    </font>
    <font>
      <b/>
      <sz val="12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/>
    </xf>
    <xf numFmtId="0" fontId="8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9" fillId="0" borderId="3" xfId="0" applyFont="1" applyBorder="1" applyAlignment="1">
      <alignment/>
    </xf>
    <xf numFmtId="183" fontId="10" fillId="0" borderId="3" xfId="0" applyNumberFormat="1" applyFont="1" applyBorder="1" applyAlignment="1">
      <alignment horizontal="right"/>
    </xf>
    <xf numFmtId="189" fontId="11" fillId="0" borderId="3" xfId="0" applyNumberFormat="1" applyFont="1" applyBorder="1" applyAlignment="1">
      <alignment horizontal="right"/>
    </xf>
    <xf numFmtId="183" fontId="10" fillId="0" borderId="0" xfId="0" applyNumberFormat="1" applyFont="1" applyAlignment="1">
      <alignment horizontal="right"/>
    </xf>
    <xf numFmtId="0" fontId="0" fillId="0" borderId="3" xfId="0" applyFont="1" applyBorder="1" applyAlignment="1">
      <alignment horizontal="left"/>
    </xf>
    <xf numFmtId="183" fontId="12" fillId="0" borderId="3" xfId="0" applyNumberFormat="1" applyFont="1" applyBorder="1" applyAlignment="1">
      <alignment horizontal="right"/>
    </xf>
    <xf numFmtId="189" fontId="13" fillId="0" borderId="3" xfId="0" applyNumberFormat="1" applyFont="1" applyBorder="1" applyAlignment="1">
      <alignment horizontal="right"/>
    </xf>
    <xf numFmtId="183" fontId="12" fillId="0" borderId="0" xfId="0" applyNumberFormat="1" applyFont="1" applyAlignment="1">
      <alignment horizontal="right"/>
    </xf>
    <xf numFmtId="0" fontId="8" fillId="0" borderId="3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183" fontId="13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9" fillId="0" borderId="8" xfId="0" applyFont="1" applyBorder="1" applyAlignment="1" quotePrefix="1">
      <alignment horizontal="left" vertical="top"/>
    </xf>
    <xf numFmtId="183" fontId="10" fillId="0" borderId="8" xfId="0" applyNumberFormat="1" applyFont="1" applyBorder="1" applyAlignment="1">
      <alignment horizontal="right" vertical="top"/>
    </xf>
    <xf numFmtId="183" fontId="11" fillId="0" borderId="8" xfId="0" applyNumberFormat="1" applyFont="1" applyBorder="1" applyAlignment="1">
      <alignment horizontal="right" vertical="top"/>
    </xf>
    <xf numFmtId="183" fontId="11" fillId="0" borderId="9" xfId="0" applyNumberFormat="1" applyFont="1" applyBorder="1" applyAlignment="1">
      <alignment horizontal="right" vertical="top"/>
    </xf>
    <xf numFmtId="183" fontId="10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1</xdr:row>
      <xdr:rowOff>447675</xdr:rowOff>
    </xdr:from>
    <xdr:to>
      <xdr:col>5</xdr:col>
      <xdr:colOff>533400</xdr:colOff>
      <xdr:row>2</xdr:row>
      <xdr:rowOff>228600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28675"/>
          <a:ext cx="21050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="85" zoomScaleNormal="85" workbookViewId="0" topLeftCell="C1">
      <selection activeCell="H7" sqref="H7"/>
    </sheetView>
  </sheetViews>
  <sheetFormatPr defaultColWidth="9.00390625" defaultRowHeight="16.5"/>
  <cols>
    <col min="1" max="1" width="26.625" style="3" customWidth="1"/>
    <col min="2" max="4" width="26.75390625" style="3" customWidth="1"/>
    <col min="5" max="6" width="8.75390625" style="3" customWidth="1"/>
    <col min="7" max="16384" width="8.875" style="3" customWidth="1"/>
  </cols>
  <sheetData>
    <row r="1" spans="1:6" ht="30" customHeight="1">
      <c r="A1" s="1" t="s">
        <v>0</v>
      </c>
      <c r="B1" s="2"/>
      <c r="C1" s="2"/>
      <c r="D1" s="2"/>
      <c r="E1" s="2"/>
      <c r="F1" s="2"/>
    </row>
    <row r="2" spans="1:6" ht="36.75">
      <c r="A2" s="4" t="s">
        <v>1</v>
      </c>
      <c r="B2" s="5"/>
      <c r="C2" s="5"/>
      <c r="D2" s="5"/>
      <c r="E2" s="5"/>
      <c r="F2" s="5"/>
    </row>
    <row r="3" spans="1:6" ht="20.25" customHeight="1" thickBot="1">
      <c r="A3" s="6" t="s">
        <v>2</v>
      </c>
      <c r="B3" s="7"/>
      <c r="C3" s="7"/>
      <c r="D3" s="7"/>
      <c r="E3" s="7"/>
      <c r="F3" s="7"/>
    </row>
    <row r="4" spans="1:6" ht="19.5" customHeight="1">
      <c r="A4" s="8"/>
      <c r="B4" s="8"/>
      <c r="C4" s="8"/>
      <c r="D4" s="8"/>
      <c r="E4" s="9" t="s">
        <v>25</v>
      </c>
      <c r="F4" s="10"/>
    </row>
    <row r="5" spans="1:6" ht="19.5" customHeight="1">
      <c r="A5" s="11" t="s">
        <v>26</v>
      </c>
      <c r="B5" s="11" t="s">
        <v>27</v>
      </c>
      <c r="C5" s="11" t="s">
        <v>28</v>
      </c>
      <c r="D5" s="11" t="s">
        <v>29</v>
      </c>
      <c r="E5" s="12" t="s">
        <v>3</v>
      </c>
      <c r="F5" s="13" t="s">
        <v>4</v>
      </c>
    </row>
    <row r="6" spans="1:6" ht="16.5">
      <c r="A6" s="14"/>
      <c r="B6" s="14"/>
      <c r="C6" s="14"/>
      <c r="D6" s="14"/>
      <c r="E6" s="15"/>
      <c r="F6" s="16" t="s">
        <v>5</v>
      </c>
    </row>
    <row r="7" spans="1:6" ht="16.5" customHeight="1">
      <c r="A7" s="17" t="s">
        <v>6</v>
      </c>
      <c r="B7" s="18">
        <f>B8+B14</f>
        <v>1317197273000</v>
      </c>
      <c r="C7" s="18">
        <f>C8+C14</f>
        <v>1284760933337.0298</v>
      </c>
      <c r="D7" s="19">
        <f>D8+D14</f>
        <v>-32436339662.970215</v>
      </c>
      <c r="E7" s="19">
        <f aca="true" t="shared" si="0" ref="E7:E16">D7*100/B7</f>
        <v>-2.462527088982989</v>
      </c>
      <c r="F7" s="20">
        <f>C7*100/C7</f>
        <v>100</v>
      </c>
    </row>
    <row r="8" spans="1:6" ht="16.5" customHeight="1">
      <c r="A8" s="21" t="s">
        <v>7</v>
      </c>
      <c r="B8" s="22">
        <f>SUM(B9:B13)</f>
        <v>1196476251000</v>
      </c>
      <c r="C8" s="22">
        <f>SUM(C9:C13)</f>
        <v>1228202550926.0298</v>
      </c>
      <c r="D8" s="23">
        <f aca="true" t="shared" si="1" ref="D8:D16">C8-B8</f>
        <v>31726299926.029785</v>
      </c>
      <c r="E8" s="23">
        <f t="shared" si="0"/>
        <v>2.6516447693394114</v>
      </c>
      <c r="F8" s="24">
        <f>C8*100/C7</f>
        <v>95.59775044964236</v>
      </c>
    </row>
    <row r="9" spans="1:6" ht="16.5" customHeight="1">
      <c r="A9" s="25" t="s">
        <v>8</v>
      </c>
      <c r="B9" s="22">
        <v>834413000000</v>
      </c>
      <c r="C9" s="22">
        <v>808840390159.63</v>
      </c>
      <c r="D9" s="23">
        <f t="shared" si="1"/>
        <v>-25572609840.369995</v>
      </c>
      <c r="E9" s="23">
        <f t="shared" si="0"/>
        <v>-3.0647425004608024</v>
      </c>
      <c r="F9" s="24">
        <f>C9*100/C7</f>
        <v>62.95649012760321</v>
      </c>
    </row>
    <row r="10" spans="1:6" ht="16.5" customHeight="1">
      <c r="A10" s="25" t="s">
        <v>9</v>
      </c>
      <c r="B10" s="22">
        <v>237560700000</v>
      </c>
      <c r="C10" s="22">
        <v>284144750793.55</v>
      </c>
      <c r="D10" s="23">
        <f t="shared" si="1"/>
        <v>46584050793.54999</v>
      </c>
      <c r="E10" s="23">
        <f t="shared" si="0"/>
        <v>19.609325445475616</v>
      </c>
      <c r="F10" s="24">
        <f>C10*100/C7</f>
        <v>22.11654662128574</v>
      </c>
    </row>
    <row r="11" spans="1:6" ht="16.5" customHeight="1">
      <c r="A11" s="25" t="s">
        <v>10</v>
      </c>
      <c r="B11" s="22">
        <v>27123329000</v>
      </c>
      <c r="C11" s="22">
        <v>29060605023.5</v>
      </c>
      <c r="D11" s="23">
        <f t="shared" si="1"/>
        <v>1937276023.5</v>
      </c>
      <c r="E11" s="23">
        <f t="shared" si="0"/>
        <v>7.142471425612984</v>
      </c>
      <c r="F11" s="24">
        <f>C11*100/C7</f>
        <v>2.2619465045546</v>
      </c>
    </row>
    <row r="12" spans="1:6" ht="16.5" customHeight="1">
      <c r="A12" s="25" t="s">
        <v>11</v>
      </c>
      <c r="B12" s="22">
        <v>88884917000</v>
      </c>
      <c r="C12" s="22">
        <v>91832636292.64</v>
      </c>
      <c r="D12" s="23">
        <f t="shared" si="1"/>
        <v>2947719292.6399994</v>
      </c>
      <c r="E12" s="23">
        <f t="shared" si="0"/>
        <v>3.316332390387448</v>
      </c>
      <c r="F12" s="24">
        <f>C12*100/C7</f>
        <v>7.1478384740509275</v>
      </c>
    </row>
    <row r="13" spans="1:6" ht="16.5" customHeight="1">
      <c r="A13" s="25" t="s">
        <v>12</v>
      </c>
      <c r="B13" s="22">
        <v>8494305000</v>
      </c>
      <c r="C13" s="22">
        <v>14324168656.71</v>
      </c>
      <c r="D13" s="23">
        <f t="shared" si="1"/>
        <v>5829863656.709999</v>
      </c>
      <c r="E13" s="23">
        <f t="shared" si="0"/>
        <v>68.6326151075338</v>
      </c>
      <c r="F13" s="24">
        <f>C13*100/C7</f>
        <v>1.1149287221479016</v>
      </c>
    </row>
    <row r="14" spans="1:6" ht="16.5" customHeight="1">
      <c r="A14" s="21" t="s">
        <v>13</v>
      </c>
      <c r="B14" s="22">
        <f>B15+B16</f>
        <v>120721022000</v>
      </c>
      <c r="C14" s="22">
        <f>C15+C16</f>
        <v>56558382411</v>
      </c>
      <c r="D14" s="23">
        <f t="shared" si="1"/>
        <v>-64162639589</v>
      </c>
      <c r="E14" s="23">
        <f t="shared" si="0"/>
        <v>-53.14951656804231</v>
      </c>
      <c r="F14" s="24">
        <f>C14*100/C7</f>
        <v>4.402249550357639</v>
      </c>
    </row>
    <row r="15" spans="1:6" ht="16.5" customHeight="1">
      <c r="A15" s="25" t="s">
        <v>14</v>
      </c>
      <c r="B15" s="22">
        <v>56963960000</v>
      </c>
      <c r="C15" s="22">
        <v>56558382411</v>
      </c>
      <c r="D15" s="23">
        <f t="shared" si="1"/>
        <v>-405577589</v>
      </c>
      <c r="E15" s="23">
        <f t="shared" si="0"/>
        <v>-0.7119898072395248</v>
      </c>
      <c r="F15" s="24">
        <f>C15*100/C7</f>
        <v>4.402249550357639</v>
      </c>
    </row>
    <row r="16" spans="1:6" ht="16.5" customHeight="1">
      <c r="A16" s="25" t="s">
        <v>30</v>
      </c>
      <c r="B16" s="22">
        <v>63757062000</v>
      </c>
      <c r="C16" s="22">
        <v>0</v>
      </c>
      <c r="D16" s="23">
        <f t="shared" si="1"/>
        <v>-63757062000</v>
      </c>
      <c r="E16" s="23">
        <f t="shared" si="0"/>
        <v>-100</v>
      </c>
      <c r="F16" s="24">
        <f>C16*100/C7</f>
        <v>0</v>
      </c>
    </row>
    <row r="17" spans="1:6" ht="16.5" customHeight="1">
      <c r="A17" s="26"/>
      <c r="B17" s="22"/>
      <c r="C17" s="22"/>
      <c r="D17" s="27"/>
      <c r="E17" s="27"/>
      <c r="F17" s="24"/>
    </row>
    <row r="18" spans="1:6" ht="16.5" customHeight="1">
      <c r="A18" s="17" t="s">
        <v>15</v>
      </c>
      <c r="B18" s="18">
        <f>SUM(B19:B27)</f>
        <v>1317197273000</v>
      </c>
      <c r="C18" s="18">
        <f>SUM(C19:C27)</f>
        <v>1282183102956</v>
      </c>
      <c r="D18" s="19">
        <f>SUM(D19:D27)</f>
        <v>-35014170044</v>
      </c>
      <c r="E18" s="19">
        <f aca="true" t="shared" si="2" ref="E18:E27">D18*100/B18</f>
        <v>-2.6582328070155365</v>
      </c>
      <c r="F18" s="20">
        <f>C18*100/C18</f>
        <v>100</v>
      </c>
    </row>
    <row r="19" spans="1:6" ht="16.5" customHeight="1">
      <c r="A19" s="28" t="s">
        <v>16</v>
      </c>
      <c r="B19" s="22">
        <v>140319771579</v>
      </c>
      <c r="C19" s="22">
        <v>134720746588</v>
      </c>
      <c r="D19" s="23">
        <f aca="true" t="shared" si="3" ref="D19:D27">C19-B19</f>
        <v>-5599024991</v>
      </c>
      <c r="E19" s="23">
        <f t="shared" si="2"/>
        <v>-3.9901896418408507</v>
      </c>
      <c r="F19" s="24">
        <f>C19*100/C18</f>
        <v>10.507137886734665</v>
      </c>
    </row>
    <row r="20" spans="1:6" ht="16.5" customHeight="1">
      <c r="A20" s="28" t="s">
        <v>17</v>
      </c>
      <c r="B20" s="22">
        <v>265786768964</v>
      </c>
      <c r="C20" s="22">
        <v>263168304114</v>
      </c>
      <c r="D20" s="23">
        <f t="shared" si="3"/>
        <v>-2618464850</v>
      </c>
      <c r="E20" s="23">
        <f t="shared" si="2"/>
        <v>-0.9851750183827483</v>
      </c>
      <c r="F20" s="24">
        <f>C20*100/C18</f>
        <v>20.525017332335803</v>
      </c>
    </row>
    <row r="21" spans="1:6" ht="16.5" customHeight="1">
      <c r="A21" s="28" t="s">
        <v>18</v>
      </c>
      <c r="B21" s="22">
        <v>205528444265</v>
      </c>
      <c r="C21" s="22">
        <v>202674797494</v>
      </c>
      <c r="D21" s="23">
        <f t="shared" si="3"/>
        <v>-2853646771</v>
      </c>
      <c r="E21" s="23">
        <f t="shared" si="2"/>
        <v>-1.3884437169779889</v>
      </c>
      <c r="F21" s="24">
        <f>C21*100/C18</f>
        <v>15.807008923042646</v>
      </c>
    </row>
    <row r="22" spans="1:6" ht="16.5" customHeight="1">
      <c r="A22" s="28" t="s">
        <v>19</v>
      </c>
      <c r="B22" s="22">
        <v>175288615619</v>
      </c>
      <c r="C22" s="22">
        <v>172551690554</v>
      </c>
      <c r="D22" s="23">
        <f t="shared" si="3"/>
        <v>-2736925065</v>
      </c>
      <c r="E22" s="23">
        <f t="shared" si="2"/>
        <v>-1.5613820985093896</v>
      </c>
      <c r="F22" s="24">
        <f>C22*100/C18</f>
        <v>13.45764814371613</v>
      </c>
    </row>
    <row r="23" spans="1:6" ht="16.5" customHeight="1">
      <c r="A23" s="28" t="s">
        <v>20</v>
      </c>
      <c r="B23" s="22">
        <v>163697652386</v>
      </c>
      <c r="C23" s="22">
        <v>157614527215</v>
      </c>
      <c r="D23" s="23">
        <f t="shared" si="3"/>
        <v>-6083125171</v>
      </c>
      <c r="E23" s="23">
        <f t="shared" si="2"/>
        <v>-3.716073555322563</v>
      </c>
      <c r="F23" s="24">
        <f>C23*100/C18</f>
        <v>12.292669186766593</v>
      </c>
    </row>
    <row r="24" spans="1:6" ht="16.5" customHeight="1">
      <c r="A24" s="29" t="s">
        <v>31</v>
      </c>
      <c r="B24" s="22">
        <v>19343717361</v>
      </c>
      <c r="C24" s="22">
        <v>19260160436</v>
      </c>
      <c r="D24" s="23">
        <f t="shared" si="3"/>
        <v>-83556925</v>
      </c>
      <c r="E24" s="23">
        <f t="shared" si="2"/>
        <v>-0.4319589841012876</v>
      </c>
      <c r="F24" s="24">
        <f>C24*100/C18</f>
        <v>1.5021380637131154</v>
      </c>
    </row>
    <row r="25" spans="1:6" ht="16.5" customHeight="1">
      <c r="A25" s="28" t="s">
        <v>21</v>
      </c>
      <c r="B25" s="22">
        <v>135063186067</v>
      </c>
      <c r="C25" s="22">
        <v>129271817510</v>
      </c>
      <c r="D25" s="23">
        <f t="shared" si="3"/>
        <v>-5791368557</v>
      </c>
      <c r="E25" s="23">
        <f t="shared" si="2"/>
        <v>-4.2878957069227654</v>
      </c>
      <c r="F25" s="24">
        <f>C25*100/C18</f>
        <v>10.082165114481013</v>
      </c>
    </row>
    <row r="26" spans="1:6" ht="16.5" customHeight="1">
      <c r="A26" s="28" t="s">
        <v>22</v>
      </c>
      <c r="B26" s="22">
        <v>203515477000</v>
      </c>
      <c r="C26" s="22">
        <v>198268554363</v>
      </c>
      <c r="D26" s="23">
        <f t="shared" si="3"/>
        <v>-5246922637</v>
      </c>
      <c r="E26" s="23">
        <f t="shared" si="2"/>
        <v>-2.57814428383744</v>
      </c>
      <c r="F26" s="24">
        <f>C26*100/C18</f>
        <v>15.463357293190276</v>
      </c>
    </row>
    <row r="27" spans="1:6" ht="16.5" customHeight="1">
      <c r="A27" s="28" t="s">
        <v>23</v>
      </c>
      <c r="B27" s="22">
        <v>8653639759</v>
      </c>
      <c r="C27" s="22">
        <v>4652504682</v>
      </c>
      <c r="D27" s="23">
        <f t="shared" si="3"/>
        <v>-4001135077</v>
      </c>
      <c r="E27" s="23">
        <f t="shared" si="2"/>
        <v>-46.23644140997111</v>
      </c>
      <c r="F27" s="24">
        <f>C27*100/C18</f>
        <v>0.3628580560197616</v>
      </c>
    </row>
    <row r="28" spans="1:6" ht="16.5" customHeight="1">
      <c r="A28" s="28"/>
      <c r="B28" s="22"/>
      <c r="C28" s="22"/>
      <c r="D28" s="27"/>
      <c r="E28" s="27"/>
      <c r="F28" s="24"/>
    </row>
    <row r="29" spans="1:6" s="35" customFormat="1" ht="16.5" customHeight="1" thickBot="1">
      <c r="A29" s="30" t="s">
        <v>24</v>
      </c>
      <c r="B29" s="31">
        <f>B7-B18</f>
        <v>0</v>
      </c>
      <c r="C29" s="31">
        <f>C7-C18</f>
        <v>2577830381.029785</v>
      </c>
      <c r="D29" s="32">
        <v>0</v>
      </c>
      <c r="E29" s="33">
        <v>0</v>
      </c>
      <c r="F29" s="34">
        <v>0</v>
      </c>
    </row>
    <row r="30" ht="16.5">
      <c r="A30" s="36"/>
    </row>
    <row r="31" ht="16.5">
      <c r="A31" s="36"/>
    </row>
  </sheetData>
  <printOptions horizontalCentered="1"/>
  <pageMargins left="0.1968503937007874" right="0.1968503937007874" top="0.5905511811023623" bottom="0.3937007874015748" header="0.3937007874015748" footer="0.5118110236220472"/>
  <pageSetup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>歲入歲出簡明對照表</dc:subject>
  <dc:creator>行政院主計處</dc:creator>
  <cp:keywords/>
  <dc:description> </dc:description>
  <cp:lastModifiedBy>Administrator</cp:lastModifiedBy>
  <cp:lastPrinted>1999-11-08T01:17:04Z</cp:lastPrinted>
  <dcterms:created xsi:type="dcterms:W3CDTF">1999-11-03T00:41:11Z</dcterms:created>
  <dcterms:modified xsi:type="dcterms:W3CDTF">2008-11-13T09:47:21Z</dcterms:modified>
  <cp:category>I14</cp:category>
  <cp:version/>
  <cp:contentType/>
  <cp:contentStatus/>
</cp:coreProperties>
</file>