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4國營盈虧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>#REF!</definedName>
    <definedName name="\a" localSheetId="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 localSheetId="0">#REF!</definedName>
    <definedName name="\q">#REF!</definedName>
    <definedName name="\s">#REF!</definedName>
    <definedName name="\w" localSheetId="0">#REF!</definedName>
    <definedName name="\w">#REF!</definedName>
    <definedName name="\z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CHEN">#REF!</definedName>
    <definedName name="CL">#REF!</definedName>
    <definedName name="D" localSheetId="0">#REF!</definedName>
    <definedName name="D">#REF!</definedName>
    <definedName name="FUNCTION">#REF!</definedName>
    <definedName name="G土地全年預算數">'[7]DATA'!#REF!</definedName>
    <definedName name="HH">#REF!</definedName>
    <definedName name="HWA">#REF!</definedName>
    <definedName name="I">#REF!</definedName>
    <definedName name="INPUT">#REF!</definedName>
    <definedName name="I累計土地預算數8507">'[7]DATA'!#REF!</definedName>
    <definedName name="K累計土地實支數8507">'[7]DATA'!#REF!</definedName>
    <definedName name="L累計契約責任數8507">'[7]DATA'!#REF!</definedName>
    <definedName name="NAME">'[3]機關明細'!#REF!</definedName>
    <definedName name="NEW">#REF!</definedName>
    <definedName name="ONE">#REF!</definedName>
    <definedName name="_xlnm.Print_Area" localSheetId="0">'表4國營盈虧'!$A$1:$E$33</definedName>
    <definedName name="Print_Area_MI">#REF!</definedName>
    <definedName name="_xlnm.Print_Titles" localSheetId="0">'表4國營盈虧'!$1:$4</definedName>
    <definedName name="T">#REF!</definedName>
    <definedName name="TT" localSheetId="0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<sst xmlns="http://schemas.openxmlformats.org/spreadsheetml/2006/main" count="35" uniqueCount="35">
  <si>
    <t>單位：百萬元</t>
  </si>
  <si>
    <t>行政院主管</t>
  </si>
  <si>
    <t>經濟部主管</t>
  </si>
  <si>
    <t xml:space="preserve">   2.台灣糖業股份有限公司</t>
  </si>
  <si>
    <t>財政部主管</t>
  </si>
  <si>
    <t>交通部主管</t>
  </si>
  <si>
    <r>
      <t>102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月底實際盈虧情形表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</si>
  <si>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</si>
  <si>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淨利預算案數
</t>
    </r>
    <r>
      <rPr>
        <sz val="12"/>
        <color indexed="8"/>
        <rFont val="Times New Roman"/>
        <family val="1"/>
      </rPr>
      <t>(1)</t>
    </r>
  </si>
  <si>
    <r>
      <t>實際數</t>
    </r>
    <r>
      <rPr>
        <sz val="12"/>
        <color indexed="8"/>
        <rFont val="Times New Roman"/>
        <family val="1"/>
      </rPr>
      <t xml:space="preserve">
(2)</t>
    </r>
  </si>
  <si>
    <r>
      <t>增減數</t>
    </r>
    <r>
      <rPr>
        <sz val="12"/>
        <color indexed="8"/>
        <rFont val="Times New Roman"/>
        <family val="1"/>
      </rPr>
      <t xml:space="preserve">
(3)=(2)-(1)</t>
    </r>
  </si>
  <si>
    <r>
      <t>增減％</t>
    </r>
    <r>
      <rPr>
        <sz val="12"/>
        <rFont val="Times New Roman"/>
        <family val="1"/>
      </rPr>
      <t xml:space="preserve">
(4)=(3)/(1)</t>
    </r>
  </si>
  <si>
    <t>合         計</t>
  </si>
  <si>
    <r>
      <t xml:space="preserve">   1.中央銀行</t>
    </r>
    <r>
      <rPr>
        <sz val="11"/>
        <color indexed="8"/>
        <rFont val="標楷體"/>
        <family val="4"/>
      </rPr>
      <t>（合併）</t>
    </r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</si>
  <si>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</si>
  <si>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</si>
  <si>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</si>
  <si>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</si>
  <si>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 7.中國輸出入銀行</t>
  </si>
  <si>
    <r>
      <t xml:space="preserve">   8.臺灣金融控股股份有限公司</t>
    </r>
    <r>
      <rPr>
        <sz val="11"/>
        <color indexed="8"/>
        <rFont val="標楷體"/>
        <family val="4"/>
      </rPr>
      <t>（合併）</t>
    </r>
  </si>
  <si>
    <r>
      <t xml:space="preserve">   9.臺灣土地銀行股份有限公司</t>
    </r>
    <r>
      <rPr>
        <sz val="11"/>
        <color indexed="8"/>
        <rFont val="標楷體"/>
        <family val="4"/>
      </rPr>
      <t>（合併）</t>
    </r>
  </si>
  <si>
    <t xml:space="preserve">   10.財政部印刷廠</t>
  </si>
  <si>
    <r>
      <t xml:space="preserve">   11.臺灣菸酒股份有限公司</t>
    </r>
    <r>
      <rPr>
        <sz val="11"/>
        <color indexed="8"/>
        <rFont val="標楷體"/>
        <family val="4"/>
      </rPr>
      <t>（合併）</t>
    </r>
  </si>
  <si>
    <t xml:space="preserve">   12.中華郵政股份有限公司</t>
  </si>
  <si>
    <t xml:space="preserve">   13.交通部臺灣鐵路管理局</t>
  </si>
  <si>
    <t xml:space="preserve">   14.臺灣港務股份有限公司</t>
  </si>
  <si>
    <t xml:space="preserve">   15.桃園國際機場股份有限公司</t>
  </si>
  <si>
    <t>勞工委員會主管</t>
  </si>
  <si>
    <r>
      <t xml:space="preserve">   16.勞工保險局</t>
    </r>
    <r>
      <rPr>
        <sz val="10"/>
        <color indexed="8"/>
        <rFont val="標楷體"/>
        <family val="4"/>
      </rPr>
      <t xml:space="preserve"> (註1)</t>
    </r>
  </si>
  <si>
    <t>金融監督管理委員會主管</t>
  </si>
  <si>
    <r>
      <t xml:space="preserve">   17.中央存款保險股份有限公司</t>
    </r>
    <r>
      <rPr>
        <sz val="10"/>
        <color indexed="8"/>
        <rFont val="標楷體"/>
        <family val="4"/>
      </rPr>
      <t xml:space="preserve"> (註2)</t>
    </r>
  </si>
  <si>
    <t>註：1.勞工保險局依勞工保險條例等規定，以收支餘絀悉數列入勞保責任準備，故無列數。</t>
  </si>
  <si>
    <t xml:space="preserve">    2.中央存款保險股份有限公司依存款保險條例規定，所有盈餘應悉數納入存款保險理賠準備金，故無列數。</t>
  </si>
  <si>
    <t xml:space="preserve">    3.本表數據係以新臺幣百萬元為單位及經四捨五入處理後列計，若有數據但未達百萬元者，則以”-“符號表示；另百分比欄位係以採計至元為單位核算，未達1％者，</t>
  </si>
  <si>
    <t xml:space="preserve">      則以"0"表示。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</si>
</sst>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\ \ \ \ \ \ \ \ \ "/>
    <numFmt numFmtId="183" formatCode="_-* #,##0\ \ \ \ \ _-;\-\ #,##0\ \ \ \ \ _-;_-* &quot;-&quot;_-;_-@_-"/>
    <numFmt numFmtId="184" formatCode="0_ "/>
    <numFmt numFmtId="185" formatCode="_(* #,##0.00_);_(* \(#,##0.00\);_(* &quot;-&quot;??_);_(@_)"/>
    <numFmt numFmtId="186" formatCode="#,##0.00_ "/>
    <numFmt numFmtId="187" formatCode="_-* #,##0.0\ \ \ \ _-;\-* #,##0.0_-;_-* &quot;&quot;\ \ \ \ _-;_-@_-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2" fillId="0" borderId="0" xfId="19" applyFont="1" applyBorder="1" applyAlignment="1">
      <alignment horizontal="center" vertical="top"/>
      <protection/>
    </xf>
    <xf numFmtId="0" fontId="12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4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6" fillId="0" borderId="2" xfId="19" applyFont="1" applyBorder="1" applyAlignment="1">
      <alignment horizontal="center" vertical="distributed"/>
      <protection/>
    </xf>
    <xf numFmtId="0" fontId="16" fillId="0" borderId="2" xfId="19" applyFont="1" applyBorder="1" applyAlignment="1">
      <alignment horizontal="center" vertical="center" wrapText="1"/>
      <protection/>
    </xf>
    <xf numFmtId="49" fontId="16" fillId="0" borderId="1" xfId="19" applyNumberFormat="1" applyFont="1" applyFill="1" applyBorder="1" applyAlignment="1">
      <alignment horizontal="center" vertical="center" wrapText="1"/>
      <protection/>
    </xf>
    <xf numFmtId="49" fontId="17" fillId="0" borderId="1" xfId="19" applyNumberFormat="1" applyFont="1" applyFill="1" applyBorder="1" applyAlignment="1">
      <alignment horizontal="center" vertical="center" wrapText="1"/>
      <protection/>
    </xf>
    <xf numFmtId="0" fontId="18" fillId="0" borderId="0" xfId="19" applyFont="1" applyBorder="1">
      <alignment vertical="top"/>
      <protection/>
    </xf>
    <xf numFmtId="0" fontId="18" fillId="0" borderId="0" xfId="19" applyFont="1">
      <alignment vertical="top"/>
      <protection/>
    </xf>
    <xf numFmtId="0" fontId="16" fillId="0" borderId="3" xfId="19" applyFont="1" applyBorder="1" applyAlignment="1">
      <alignment horizontal="center" vertical="distributed"/>
      <protection/>
    </xf>
    <xf numFmtId="0" fontId="16" fillId="0" borderId="3" xfId="19" applyFont="1" applyBorder="1" applyAlignment="1">
      <alignment horizontal="center" vertical="center" wrapText="1"/>
      <protection/>
    </xf>
    <xf numFmtId="0" fontId="19" fillId="0" borderId="1" xfId="19" applyFont="1" applyBorder="1" applyAlignment="1">
      <alignment horizontal="center" vertical="center" wrapText="1"/>
      <protection/>
    </xf>
    <xf numFmtId="3" fontId="20" fillId="0" borderId="1" xfId="19" applyNumberFormat="1" applyFont="1" applyBorder="1" applyAlignment="1">
      <alignment vertical="center"/>
      <protection/>
    </xf>
    <xf numFmtId="3" fontId="20" fillId="0" borderId="1" xfId="19" applyNumberFormat="1" applyFont="1" applyFill="1" applyBorder="1" applyAlignment="1">
      <alignment vertical="center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9" fillId="0" borderId="1" xfId="19" applyFont="1" applyBorder="1" applyAlignment="1">
      <alignment vertical="center" wrapText="1"/>
      <protection/>
    </xf>
    <xf numFmtId="0" fontId="21" fillId="0" borderId="0" xfId="19" applyFont="1" applyBorder="1" applyAlignment="1">
      <alignment vertical="center"/>
      <protection/>
    </xf>
    <xf numFmtId="0" fontId="21" fillId="0" borderId="0" xfId="19" applyFont="1" applyAlignment="1">
      <alignment vertical="center"/>
      <protection/>
    </xf>
    <xf numFmtId="0" fontId="16" fillId="0" borderId="1" xfId="19" applyFont="1" applyBorder="1" applyAlignment="1">
      <alignment vertical="center" wrapText="1"/>
      <protection/>
    </xf>
    <xf numFmtId="3" fontId="15" fillId="0" borderId="1" xfId="0" applyNumberFormat="1" applyFont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5" fillId="0" borderId="1" xfId="19" applyNumberFormat="1" applyFont="1" applyBorder="1" applyAlignment="1">
      <alignment vertical="center"/>
      <protection/>
    </xf>
    <xf numFmtId="3" fontId="15" fillId="0" borderId="1" xfId="19" applyNumberFormat="1" applyFont="1" applyFill="1" applyBorder="1" applyAlignment="1">
      <alignment vertical="center"/>
      <protection/>
    </xf>
    <xf numFmtId="0" fontId="18" fillId="0" borderId="0" xfId="19" applyFont="1" applyBorder="1" applyAlignment="1">
      <alignment vertical="center"/>
      <protection/>
    </xf>
    <xf numFmtId="0" fontId="18" fillId="0" borderId="0" xfId="19" applyFont="1" applyAlignment="1">
      <alignment vertical="center"/>
      <protection/>
    </xf>
    <xf numFmtId="3" fontId="15" fillId="0" borderId="1" xfId="19" applyNumberFormat="1" applyFont="1" applyFill="1" applyBorder="1" applyAlignment="1" quotePrefix="1">
      <alignment horizontal="right" vertical="center"/>
      <protection/>
    </xf>
    <xf numFmtId="3" fontId="20" fillId="0" borderId="1" xfId="19" applyNumberFormat="1" applyFont="1" applyFill="1" applyBorder="1" applyAlignment="1">
      <alignment horizontal="right" vertical="center"/>
      <protection/>
    </xf>
    <xf numFmtId="185" fontId="7" fillId="0" borderId="1" xfId="0" applyNumberFormat="1" applyFont="1" applyFill="1" applyBorder="1" applyAlignment="1" applyProtection="1">
      <alignment horizontal="right" vertical="center"/>
      <protection/>
    </xf>
    <xf numFmtId="185" fontId="22" fillId="0" borderId="1" xfId="0" applyNumberFormat="1" applyFont="1" applyFill="1" applyBorder="1" applyAlignment="1" applyProtection="1">
      <alignment horizontal="right" vertical="center"/>
      <protection/>
    </xf>
    <xf numFmtId="181" fontId="20" fillId="0" borderId="1" xfId="19" applyNumberFormat="1" applyFont="1" applyBorder="1" applyAlignment="1">
      <alignment vertical="center"/>
      <protection/>
    </xf>
    <xf numFmtId="0" fontId="18" fillId="0" borderId="1" xfId="19" applyFont="1" applyBorder="1" applyAlignment="1">
      <alignment vertical="center"/>
      <protection/>
    </xf>
    <xf numFmtId="49" fontId="23" fillId="0" borderId="0" xfId="19" applyNumberFormat="1" applyFont="1" applyBorder="1" applyAlignment="1">
      <alignment horizontal="left" vertical="center" wrapText="1"/>
      <protection/>
    </xf>
    <xf numFmtId="0" fontId="18" fillId="0" borderId="0" xfId="19" applyFont="1" applyBorder="1" applyAlignment="1">
      <alignment vertical="center"/>
      <protection/>
    </xf>
    <xf numFmtId="0" fontId="23" fillId="0" borderId="0" xfId="19" applyFont="1" applyBorder="1" applyAlignment="1">
      <alignment vertical="center"/>
      <protection/>
    </xf>
    <xf numFmtId="3" fontId="20" fillId="0" borderId="0" xfId="19" applyNumberFormat="1" applyFont="1" applyBorder="1" applyAlignment="1">
      <alignment vertical="center"/>
      <protection/>
    </xf>
    <xf numFmtId="0" fontId="21" fillId="0" borderId="0" xfId="19" applyFont="1" applyBorder="1" applyAlignment="1">
      <alignment vertical="center"/>
      <protection/>
    </xf>
    <xf numFmtId="49" fontId="23" fillId="0" borderId="0" xfId="19" applyNumberFormat="1" applyFont="1" applyBorder="1" applyAlignment="1">
      <alignment horizontal="left" vertical="top" wrapText="1"/>
      <protection/>
    </xf>
    <xf numFmtId="49" fontId="23" fillId="0" borderId="0" xfId="19" applyNumberFormat="1" applyFont="1" applyBorder="1" applyAlignment="1">
      <alignment horizontal="left" vertical="top" wrapText="1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F33"/>
  <sheetViews>
    <sheetView showGridLines="0" tabSelected="1" view="pageBreakPreview" zoomScaleSheetLayoutView="100" workbookViewId="0" topLeftCell="A1">
      <pane xSplit="1" ySplit="4" topLeftCell="B20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37" sqref="A37"/>
    </sheetView>
  </sheetViews>
  <sheetFormatPr defaultColWidth="9.00390625" defaultRowHeight="16.5"/>
  <cols>
    <col min="1" max="1" width="48.25390625" style="44" customWidth="1"/>
    <col min="2" max="4" width="22.50390625" style="44" customWidth="1"/>
    <col min="5" max="5" width="22.50390625" style="45" customWidth="1"/>
    <col min="6" max="16384" width="5.875" style="44" customWidth="1"/>
  </cols>
  <sheetData>
    <row r="1" spans="1:5" s="3" customFormat="1" ht="26.25" customHeight="1">
      <c r="A1" s="1" t="s">
        <v>6</v>
      </c>
      <c r="B1" s="2"/>
      <c r="C1" s="2"/>
      <c r="D1" s="2"/>
      <c r="E1" s="2"/>
    </row>
    <row r="2" spans="3:6" s="3" customFormat="1" ht="15.75" customHeight="1">
      <c r="C2" s="4"/>
      <c r="D2" s="4"/>
      <c r="E2" s="5" t="s">
        <v>0</v>
      </c>
      <c r="F2" s="6"/>
    </row>
    <row r="3" spans="1:6" s="12" customFormat="1" ht="22.5" customHeight="1">
      <c r="A3" s="7" t="s">
        <v>7</v>
      </c>
      <c r="B3" s="8" t="s">
        <v>8</v>
      </c>
      <c r="C3" s="9" t="s">
        <v>9</v>
      </c>
      <c r="D3" s="9" t="s">
        <v>10</v>
      </c>
      <c r="E3" s="10" t="s">
        <v>11</v>
      </c>
      <c r="F3" s="11"/>
    </row>
    <row r="4" spans="1:6" s="12" customFormat="1" ht="51.75" customHeight="1">
      <c r="A4" s="13"/>
      <c r="B4" s="14"/>
      <c r="C4" s="9"/>
      <c r="D4" s="9"/>
      <c r="E4" s="10"/>
      <c r="F4" s="11"/>
    </row>
    <row r="5" spans="1:6" s="19" customFormat="1" ht="19.5" customHeight="1">
      <c r="A5" s="15" t="s">
        <v>12</v>
      </c>
      <c r="B5" s="16">
        <f>B6+B8+B14+B20+B25+B27</f>
        <v>153200</v>
      </c>
      <c r="C5" s="16">
        <f>C6+C8+C14+C20+C25+C27</f>
        <v>259345</v>
      </c>
      <c r="D5" s="16">
        <f>D6+D8+D14+D20+D25+D27</f>
        <v>106145</v>
      </c>
      <c r="E5" s="17">
        <v>69.29</v>
      </c>
      <c r="F5" s="18"/>
    </row>
    <row r="6" spans="1:6" s="22" customFormat="1" ht="22.5" customHeight="1">
      <c r="A6" s="20" t="s">
        <v>1</v>
      </c>
      <c r="B6" s="16">
        <f>B7</f>
        <v>123175</v>
      </c>
      <c r="C6" s="16">
        <f>C7</f>
        <v>225044</v>
      </c>
      <c r="D6" s="16">
        <f>D7</f>
        <v>101869</v>
      </c>
      <c r="E6" s="17">
        <f>E7</f>
        <v>82.7</v>
      </c>
      <c r="F6" s="21"/>
    </row>
    <row r="7" spans="1:6" s="29" customFormat="1" ht="22.5" customHeight="1">
      <c r="A7" s="23" t="s">
        <v>13</v>
      </c>
      <c r="B7" s="24">
        <v>123175</v>
      </c>
      <c r="C7" s="25">
        <v>225044</v>
      </c>
      <c r="D7" s="26">
        <f>C7-B7</f>
        <v>101869</v>
      </c>
      <c r="E7" s="27">
        <v>82.7</v>
      </c>
      <c r="F7" s="28"/>
    </row>
    <row r="8" spans="1:6" s="22" customFormat="1" ht="22.5" customHeight="1">
      <c r="A8" s="20" t="s">
        <v>2</v>
      </c>
      <c r="B8" s="16">
        <f>SUM(B9:B13)</f>
        <v>-2549</v>
      </c>
      <c r="C8" s="16">
        <f>SUM(C9:C13)</f>
        <v>-10250</v>
      </c>
      <c r="D8" s="16">
        <f>SUM(D9:D13)</f>
        <v>-7701</v>
      </c>
      <c r="E8" s="17">
        <v>302.03</v>
      </c>
      <c r="F8" s="21"/>
    </row>
    <row r="9" spans="1:6" s="29" customFormat="1" ht="22.5" customHeight="1">
      <c r="A9" s="23" t="s">
        <v>3</v>
      </c>
      <c r="B9" s="24">
        <v>2504</v>
      </c>
      <c r="C9" s="24">
        <v>1947</v>
      </c>
      <c r="D9" s="26">
        <f>C9-B9</f>
        <v>-557</v>
      </c>
      <c r="E9" s="27">
        <v>22.23</v>
      </c>
      <c r="F9" s="28"/>
    </row>
    <row r="10" spans="1:6" s="29" customFormat="1" ht="22.5" customHeight="1">
      <c r="A10" s="23" t="s">
        <v>14</v>
      </c>
      <c r="B10" s="24">
        <v>17578</v>
      </c>
      <c r="C10" s="24">
        <v>3292</v>
      </c>
      <c r="D10" s="26">
        <f>C10-B10</f>
        <v>-14286</v>
      </c>
      <c r="E10" s="27">
        <v>81.27</v>
      </c>
      <c r="F10" s="28"/>
    </row>
    <row r="11" spans="1:6" s="29" customFormat="1" ht="22.5" customHeight="1">
      <c r="A11" s="23" t="s">
        <v>15</v>
      </c>
      <c r="B11" s="25">
        <v>-23022</v>
      </c>
      <c r="C11" s="24">
        <v>-16853</v>
      </c>
      <c r="D11" s="26">
        <f>C11-B11</f>
        <v>6169</v>
      </c>
      <c r="E11" s="27">
        <v>26.8</v>
      </c>
      <c r="F11" s="28"/>
    </row>
    <row r="12" spans="1:6" s="29" customFormat="1" ht="22.5" customHeight="1">
      <c r="A12" s="23" t="s">
        <v>16</v>
      </c>
      <c r="B12" s="24">
        <v>1085</v>
      </c>
      <c r="C12" s="24">
        <v>1293</v>
      </c>
      <c r="D12" s="26">
        <f>C12-B12</f>
        <v>208</v>
      </c>
      <c r="E12" s="27">
        <v>19.17</v>
      </c>
      <c r="F12" s="28"/>
    </row>
    <row r="13" spans="1:6" s="29" customFormat="1" ht="22.5" customHeight="1">
      <c r="A13" s="23" t="s">
        <v>17</v>
      </c>
      <c r="B13" s="24">
        <v>-694</v>
      </c>
      <c r="C13" s="24">
        <v>71</v>
      </c>
      <c r="D13" s="26">
        <f>C13-B13</f>
        <v>765</v>
      </c>
      <c r="E13" s="27">
        <v>110.31</v>
      </c>
      <c r="F13" s="28"/>
    </row>
    <row r="14" spans="1:6" s="22" customFormat="1" ht="22.5" customHeight="1">
      <c r="A14" s="20" t="s">
        <v>4</v>
      </c>
      <c r="B14" s="16">
        <f>SUM(B15:B19)</f>
        <v>22622</v>
      </c>
      <c r="C14" s="16">
        <f>SUM(C15:C19)</f>
        <v>27306</v>
      </c>
      <c r="D14" s="16">
        <f>SUM(D15:D19)</f>
        <v>4684</v>
      </c>
      <c r="E14" s="17">
        <v>20.7</v>
      </c>
      <c r="F14" s="21"/>
    </row>
    <row r="15" spans="1:6" s="22" customFormat="1" ht="22.5" customHeight="1">
      <c r="A15" s="23" t="s">
        <v>18</v>
      </c>
      <c r="B15" s="24">
        <v>316</v>
      </c>
      <c r="C15" s="24">
        <v>390</v>
      </c>
      <c r="D15" s="26">
        <f>C15-B15</f>
        <v>74</v>
      </c>
      <c r="E15" s="30">
        <v>23.22</v>
      </c>
      <c r="F15" s="21"/>
    </row>
    <row r="16" spans="1:6" s="29" customFormat="1" ht="22.5" customHeight="1">
      <c r="A16" s="23" t="s">
        <v>19</v>
      </c>
      <c r="B16" s="24">
        <v>7182</v>
      </c>
      <c r="C16" s="24">
        <v>7406</v>
      </c>
      <c r="D16" s="26">
        <f>C16-B16</f>
        <v>224</v>
      </c>
      <c r="E16" s="25">
        <v>3.12</v>
      </c>
      <c r="F16" s="28"/>
    </row>
    <row r="17" spans="1:6" s="29" customFormat="1" ht="22.5" customHeight="1">
      <c r="A17" s="23" t="s">
        <v>20</v>
      </c>
      <c r="B17" s="25">
        <v>7113</v>
      </c>
      <c r="C17" s="24">
        <v>8934</v>
      </c>
      <c r="D17" s="26">
        <f>C17-B17</f>
        <v>1821</v>
      </c>
      <c r="E17" s="25">
        <v>25.6</v>
      </c>
      <c r="F17" s="28"/>
    </row>
    <row r="18" spans="1:6" s="29" customFormat="1" ht="22.5" customHeight="1">
      <c r="A18" s="23" t="s">
        <v>21</v>
      </c>
      <c r="B18" s="24">
        <v>77</v>
      </c>
      <c r="C18" s="24">
        <v>126</v>
      </c>
      <c r="D18" s="26">
        <f>C18-B18</f>
        <v>49</v>
      </c>
      <c r="E18" s="25">
        <v>63.95</v>
      </c>
      <c r="F18" s="28"/>
    </row>
    <row r="19" spans="1:6" s="29" customFormat="1" ht="22.5" customHeight="1">
      <c r="A19" s="23" t="s">
        <v>22</v>
      </c>
      <c r="B19" s="24">
        <v>7934</v>
      </c>
      <c r="C19" s="24">
        <v>10450</v>
      </c>
      <c r="D19" s="26">
        <f>C19-B19</f>
        <v>2516</v>
      </c>
      <c r="E19" s="25">
        <v>31.71</v>
      </c>
      <c r="F19" s="28"/>
    </row>
    <row r="20" spans="1:6" s="22" customFormat="1" ht="19.5" customHeight="1">
      <c r="A20" s="20" t="s">
        <v>5</v>
      </c>
      <c r="B20" s="16">
        <f>SUM(B21:B24)</f>
        <v>9952</v>
      </c>
      <c r="C20" s="16">
        <f>SUM(C21:C24)</f>
        <v>17245</v>
      </c>
      <c r="D20" s="16">
        <f>SUM(D21:D24)</f>
        <v>7293</v>
      </c>
      <c r="E20" s="31">
        <v>73.28</v>
      </c>
      <c r="F20" s="21"/>
    </row>
    <row r="21" spans="1:6" s="29" customFormat="1" ht="22.5" customHeight="1">
      <c r="A21" s="23" t="s">
        <v>23</v>
      </c>
      <c r="B21" s="24">
        <v>8941</v>
      </c>
      <c r="C21" s="24">
        <v>12061</v>
      </c>
      <c r="D21" s="26">
        <f>C21-B21</f>
        <v>3120</v>
      </c>
      <c r="E21" s="27">
        <v>34.89</v>
      </c>
      <c r="F21" s="28"/>
    </row>
    <row r="22" spans="1:6" s="29" customFormat="1" ht="19.5" customHeight="1">
      <c r="A22" s="23" t="s">
        <v>24</v>
      </c>
      <c r="B22" s="24">
        <v>-6373</v>
      </c>
      <c r="C22" s="24">
        <v>-4218</v>
      </c>
      <c r="D22" s="26">
        <f>C22-B22</f>
        <v>2155</v>
      </c>
      <c r="E22" s="27">
        <v>33.81</v>
      </c>
      <c r="F22" s="28"/>
    </row>
    <row r="23" spans="1:6" s="29" customFormat="1" ht="19.5" customHeight="1">
      <c r="A23" s="23" t="s">
        <v>25</v>
      </c>
      <c r="B23" s="24">
        <v>5039</v>
      </c>
      <c r="C23" s="24">
        <v>5471</v>
      </c>
      <c r="D23" s="26">
        <f>C23-B23</f>
        <v>432</v>
      </c>
      <c r="E23" s="27">
        <v>8.57</v>
      </c>
      <c r="F23" s="28"/>
    </row>
    <row r="24" spans="1:6" s="29" customFormat="1" ht="19.5" customHeight="1">
      <c r="A24" s="23" t="s">
        <v>26</v>
      </c>
      <c r="B24" s="24">
        <v>2345</v>
      </c>
      <c r="C24" s="24">
        <v>3931</v>
      </c>
      <c r="D24" s="26">
        <f>C24-B24</f>
        <v>1586</v>
      </c>
      <c r="E24" s="27">
        <v>67.68</v>
      </c>
      <c r="F24" s="28"/>
    </row>
    <row r="25" spans="1:6" s="22" customFormat="1" ht="19.5" customHeight="1">
      <c r="A25" s="20" t="s">
        <v>27</v>
      </c>
      <c r="B25" s="32"/>
      <c r="C25" s="33"/>
      <c r="D25" s="33"/>
      <c r="E25" s="33"/>
      <c r="F25" s="21"/>
    </row>
    <row r="26" spans="1:6" s="29" customFormat="1" ht="19.5" customHeight="1">
      <c r="A26" s="23" t="s">
        <v>28</v>
      </c>
      <c r="B26" s="32"/>
      <c r="C26" s="32"/>
      <c r="D26" s="32"/>
      <c r="E26" s="32"/>
      <c r="F26" s="28"/>
    </row>
    <row r="27" spans="1:6" s="22" customFormat="1" ht="19.5" customHeight="1">
      <c r="A27" s="20" t="s">
        <v>29</v>
      </c>
      <c r="B27" s="34">
        <f>B28</f>
        <v>0</v>
      </c>
      <c r="C27" s="34">
        <f>C28</f>
        <v>0</v>
      </c>
      <c r="D27" s="34">
        <f>D28</f>
        <v>0</v>
      </c>
      <c r="E27" s="34">
        <f>E28</f>
        <v>0</v>
      </c>
      <c r="F27" s="21"/>
    </row>
    <row r="28" spans="1:6" s="29" customFormat="1" ht="20.25" customHeight="1">
      <c r="A28" s="23" t="s">
        <v>30</v>
      </c>
      <c r="B28" s="35"/>
      <c r="C28" s="35"/>
      <c r="D28" s="32"/>
      <c r="E28" s="35"/>
      <c r="F28" s="28"/>
    </row>
    <row r="29" spans="1:5" s="37" customFormat="1" ht="12.75" customHeight="1">
      <c r="A29" s="36" t="s">
        <v>31</v>
      </c>
      <c r="B29" s="36"/>
      <c r="C29" s="36"/>
      <c r="D29" s="36"/>
      <c r="E29" s="36"/>
    </row>
    <row r="30" spans="1:5" s="37" customFormat="1" ht="12.75" customHeight="1">
      <c r="A30" s="36" t="s">
        <v>32</v>
      </c>
      <c r="B30" s="36"/>
      <c r="C30" s="36"/>
      <c r="D30" s="36"/>
      <c r="E30" s="36"/>
    </row>
    <row r="31" spans="1:5" s="40" customFormat="1" ht="12.75" customHeight="1">
      <c r="A31" s="38" t="s">
        <v>33</v>
      </c>
      <c r="B31" s="39"/>
      <c r="C31" s="39"/>
      <c r="D31" s="39"/>
      <c r="E31" s="39"/>
    </row>
    <row r="32" spans="1:5" s="43" customFormat="1" ht="12.75" customHeight="1">
      <c r="A32" s="41" t="s">
        <v>34</v>
      </c>
      <c r="B32" s="42"/>
      <c r="C32" s="42"/>
      <c r="D32" s="42"/>
      <c r="E32" s="42"/>
    </row>
    <row r="33" spans="1:5" ht="30.75" customHeight="1">
      <c r="A33" s="41"/>
      <c r="B33" s="42"/>
      <c r="C33" s="42"/>
      <c r="D33" s="42"/>
      <c r="E33" s="42"/>
    </row>
  </sheetData>
  <mergeCells count="10">
    <mergeCell ref="A33:E33"/>
    <mergeCell ref="A32:E32"/>
    <mergeCell ref="A1:E1"/>
    <mergeCell ref="A3:A4"/>
    <mergeCell ref="A29:E29"/>
    <mergeCell ref="B3:B4"/>
    <mergeCell ref="C3:C4"/>
    <mergeCell ref="D3:D4"/>
    <mergeCell ref="E3:E4"/>
    <mergeCell ref="A30:E30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2014-05-15T03:43:17Z</dcterms:created>
  <dcterms:modified xsi:type="dcterms:W3CDTF">2014-05-15T03:43:24Z</dcterms:modified>
  <cp:category/>
  <cp:version/>
  <cp:contentType/>
  <cp:contentStatus/>
</cp:coreProperties>
</file>