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4國資" sheetId="1" r:id="rId1"/>
  </sheets>
  <externalReferences>
    <externalReference r:id="rId4"/>
    <externalReference r:id="rId5"/>
    <externalReference r:id="rId6"/>
  </externalReferences>
  <definedNames>
    <definedName name="\a">#REF!</definedName>
    <definedName name="\e">'[2]主管明細'!#REF!</definedName>
    <definedName name="\q">#REF!</definedName>
    <definedName name="\w">#REF!</definedName>
    <definedName name="_2">#REF!</definedName>
    <definedName name="_Fill" hidden="1">#REF!</definedName>
    <definedName name="_Parse_Out" hidden="1">#REF!</definedName>
    <definedName name="A">#REF!</definedName>
    <definedName name="A1_">#REF!</definedName>
    <definedName name="B">#REF!</definedName>
    <definedName name="BECAUSE">#REF!</definedName>
    <definedName name="C_">#REF!</definedName>
    <definedName name="D">#REF!</definedName>
    <definedName name="NAME">'[3]機關明細'!#REF!</definedName>
    <definedName name="_xlnm.Print_Area" localSheetId="0">'表4國資'!$A$1:$I$31</definedName>
    <definedName name="Print_Area_MI">#REF!</definedName>
    <definedName name="_xlnm.Print_Titles" localSheetId="0">'表4國資'!$1:$4</definedName>
    <definedName name="TT">#REF!</definedName>
  </definedNames>
  <calcPr fullCalcOnLoad="1"/>
</workbook>
</file>

<file path=xl/sharedStrings.xml><?xml version="1.0" encoding="utf-8"?>
<sst xmlns="http://schemas.openxmlformats.org/spreadsheetml/2006/main" count="43" uniqueCount="41">
  <si>
    <t>單位：百萬元</t>
  </si>
  <si>
    <t>行政院主管</t>
  </si>
  <si>
    <t xml:space="preserve">  1.中央銀行</t>
  </si>
  <si>
    <t>經濟部主管</t>
  </si>
  <si>
    <t>財政部主管</t>
  </si>
  <si>
    <t>交通部主管</t>
  </si>
  <si>
    <t>勞工委員會(勞動部)主管</t>
  </si>
  <si>
    <t>103年度營業基金（國營事業）第1季(截至3月底)固定資產投資計畫執行情形</t>
  </si>
  <si>
    <r>
      <t>主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管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關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及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營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事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業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名</t>
    </r>
    <r>
      <rPr>
        <sz val="17"/>
        <color indexed="8"/>
        <rFont val="Times New Roman"/>
        <family val="1"/>
      </rPr>
      <t xml:space="preserve"> </t>
    </r>
    <r>
      <rPr>
        <sz val="17"/>
        <color indexed="8"/>
        <rFont val="標楷體"/>
        <family val="4"/>
      </rPr>
      <t>稱</t>
    </r>
  </si>
  <si>
    <t>可  支  用  預  算  數</t>
  </si>
  <si>
    <r>
      <t xml:space="preserve">分配預算數
</t>
    </r>
    <r>
      <rPr>
        <sz val="14"/>
        <color indexed="8"/>
        <rFont val="Times New Roman"/>
        <family val="1"/>
      </rPr>
      <t>(5)</t>
    </r>
  </si>
  <si>
    <r>
      <t xml:space="preserve">累計執行數
</t>
    </r>
    <r>
      <rPr>
        <sz val="14"/>
        <color indexed="8"/>
        <rFont val="Times New Roman"/>
        <family val="1"/>
      </rPr>
      <t>(6)</t>
    </r>
  </si>
  <si>
    <r>
      <t xml:space="preserve">占可支用
預算數％
</t>
    </r>
    <r>
      <rPr>
        <sz val="14"/>
        <color indexed="8"/>
        <rFont val="Times New Roman"/>
        <family val="1"/>
      </rPr>
      <t>(7)=(6)/(4)</t>
    </r>
  </si>
  <si>
    <r>
      <t xml:space="preserve">占分配預算
數％
</t>
    </r>
    <r>
      <rPr>
        <sz val="14"/>
        <color indexed="8"/>
        <rFont val="Times New Roman"/>
        <family val="1"/>
      </rPr>
      <t>(8)=(6)/(5)</t>
    </r>
  </si>
  <si>
    <r>
      <t xml:space="preserve">以前年度
保留數
</t>
    </r>
    <r>
      <rPr>
        <sz val="14"/>
        <color indexed="8"/>
        <rFont val="Times New Roman"/>
        <family val="1"/>
      </rPr>
      <t>(1)</t>
    </r>
  </si>
  <si>
    <r>
      <t xml:space="preserve">本年度
預算案數
</t>
    </r>
    <r>
      <rPr>
        <sz val="14"/>
        <color indexed="8"/>
        <rFont val="Times New Roman"/>
        <family val="1"/>
      </rPr>
      <t>(2)</t>
    </r>
  </si>
  <si>
    <r>
      <t xml:space="preserve">本年度奉准
先行辦理數
</t>
    </r>
    <r>
      <rPr>
        <sz val="12"/>
        <color indexed="8"/>
        <rFont val="Times New Roman"/>
        <family val="1"/>
      </rPr>
      <t>(3)</t>
    </r>
  </si>
  <si>
    <r>
      <t>合</t>
    </r>
    <r>
      <rPr>
        <sz val="17"/>
        <color indexed="8"/>
        <rFont val="Times New Roman"/>
        <family val="1"/>
      </rPr>
      <t xml:space="preserve">           </t>
    </r>
    <r>
      <rPr>
        <sz val="17"/>
        <color indexed="8"/>
        <rFont val="標楷體"/>
        <family val="4"/>
      </rPr>
      <t xml:space="preserve">計
</t>
    </r>
    <r>
      <rPr>
        <sz val="14"/>
        <color indexed="8"/>
        <rFont val="Times New Roman"/>
        <family val="1"/>
      </rPr>
      <t>(4)=(1)+(2)+(3)</t>
    </r>
  </si>
  <si>
    <t>合         計</t>
  </si>
  <si>
    <t xml:space="preserve">  2.台灣糖業股份有限公司</t>
  </si>
  <si>
    <t xml:space="preserve">  3.台灣中油股份有限公司</t>
  </si>
  <si>
    <r>
      <t xml:space="preserve">  4.台灣電力股份有限公司</t>
    </r>
    <r>
      <rPr>
        <sz val="13"/>
        <rFont val="標楷體"/>
        <family val="4"/>
      </rPr>
      <t>(註1)</t>
    </r>
  </si>
  <si>
    <t xml:space="preserve">  5.漢翔航空工業股份有限公司</t>
  </si>
  <si>
    <r>
      <t xml:space="preserve">  6.台灣自來水股份有限公司</t>
    </r>
    <r>
      <rPr>
        <sz val="13"/>
        <rFont val="標楷體"/>
        <family val="4"/>
      </rPr>
      <t>(註1)</t>
    </r>
  </si>
  <si>
    <t xml:space="preserve">  7.中國輸出入銀行</t>
  </si>
  <si>
    <t>-</t>
  </si>
  <si>
    <t xml:space="preserve">  8.臺灣金融控股股份有限公司</t>
  </si>
  <si>
    <t xml:space="preserve">  9.臺灣土地銀行股份有限公司</t>
  </si>
  <si>
    <t xml:space="preserve">  10.財政部印刷廠</t>
  </si>
  <si>
    <t xml:space="preserve">  11.臺灣菸酒股份有限公司</t>
  </si>
  <si>
    <t xml:space="preserve">  12.中華郵政股份有限公司</t>
  </si>
  <si>
    <t xml:space="preserve">  13.交通部臺灣鐵路管理局</t>
  </si>
  <si>
    <t xml:space="preserve">  14.臺灣港務股份有限公司</t>
  </si>
  <si>
    <t xml:space="preserve">  15.桃園國際機場股份有限公司</t>
  </si>
  <si>
    <t xml:space="preserve">  16.勞工保險局</t>
  </si>
  <si>
    <t>金融監督管理委員會主管</t>
  </si>
  <si>
    <t xml:space="preserve">  17.中央存款保險股份有限公司 </t>
  </si>
  <si>
    <t>註：1.本表本年度預算數已扣除台灣電力股份有限公司、台灣自來水股份有限公司奉准提前於上（102）年度先行辦理數36億元及6.15億元。</t>
  </si>
  <si>
    <t xml:space="preserve">    2.本表數據係以新臺幣百萬元為單位及經四捨五入處理後列計，若有數據但未達百萬元者，則以”-“符號表示；另百分比欄位係以採計至元為單位核算，未達1％者，則以"0"表示。</t>
  </si>
  <si>
    <t xml:space="preserve">      </t>
  </si>
  <si>
    <t xml:space="preserve">         </t>
  </si>
</sst>
</file>

<file path=xl/styles.xml><?xml version="1.0" encoding="utf-8"?>
<styleSheet xmlns="http://schemas.openxmlformats.org/spreadsheetml/2006/main">
  <numFmts count="4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-* #,##0\ \ \ \ _-;\-* #,##0_-;_-* &quot;-&quot;\ \ \ \ _-;_-@_-"/>
    <numFmt numFmtId="181" formatCode="_-* #,##0\ \ \ _-;\-* #,##0_-;_-* &quot;-  &quot;_-;_-@_-"/>
    <numFmt numFmtId="182" formatCode="_-* #,##0\ \ \ _-;\-\ #,##0\ \ \ _-;_-* &quot;-   &quot;_-;_-@_-"/>
    <numFmt numFmtId="183" formatCode="#,##0.0_);\(#,##0.0\)"/>
    <numFmt numFmtId="184" formatCode="_-* #,##0.00_-;\-* #,##0.00_-;_-* &quot;-&quot;_-;_-@_-"/>
    <numFmt numFmtId="185" formatCode="#,##0_ "/>
    <numFmt numFmtId="186" formatCode="_(* #,##0.00_);_(* \(#,##0.00\);_(* &quot;-&quot;??_);_(@_)"/>
    <numFmt numFmtId="187" formatCode="#,###"/>
    <numFmt numFmtId="188" formatCode="_-* #,##0\ \ \ _-;\-* #,##0_-;_-* &quot;-    &quot;_-;_-@_-"/>
    <numFmt numFmtId="189" formatCode="_-* #,##0.0\ \ \ \ _-;\-* #,##0.0_-;_-* &quot;-&quot;\ \ \ \ _-;_-@_-"/>
    <numFmt numFmtId="190" formatCode="_-* #,##0.00\ \ \ \ _-;\-* #,##0.00_-;_-* &quot;-&quot;\ \ \ \ _-;_-@_-"/>
    <numFmt numFmtId="191" formatCode="#,##0.0"/>
    <numFmt numFmtId="192" formatCode="_(* #,##0,,_);_(&quot;–&quot;* #,##0,,_);_(* &quot;&quot;_);_(@_)"/>
    <numFmt numFmtId="193" formatCode="_(* #,##0,,_);_(* &quot;–&quot;\ #,##0,,_);_(* &quot;&quot;_);_(@_)"/>
    <numFmt numFmtId="194" formatCode="#,###_ "/>
    <numFmt numFmtId="195" formatCode="_(* #,##0_);_(&quot;–&quot;* #,##0_);_(* &quot;&quot;_);_(@_)"/>
    <numFmt numFmtId="196" formatCode="0_ "/>
    <numFmt numFmtId="197" formatCode="#,##0.00_ "/>
    <numFmt numFmtId="198" formatCode="_-* #,##0_-;\-* #,##0_-;_-* &quot;-&quot;??_-;_-@_-"/>
    <numFmt numFmtId="199" formatCode="_(* #,##0,,_);_(&quot;–&quot;* #,##0,,_);_(* &quot;-&quot;_);_(@_)"/>
    <numFmt numFmtId="200" formatCode="[$-404]AM/PM\ hh:mm:ss"/>
    <numFmt numFmtId="201" formatCode="m&quot;月&quot;d&quot;日&quot;"/>
    <numFmt numFmtId="202" formatCode="_-* #,##0.0\ \ \ \ _-;\-* #,##0.0_-;_-* &quot;&quot;\ \ \ \ _-;_-@_-"/>
    <numFmt numFmtId="203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name val="Times New Roman"/>
      <family val="1"/>
    </font>
    <font>
      <sz val="12"/>
      <color indexed="52"/>
      <name val="新細明體"/>
      <family val="1"/>
    </font>
    <font>
      <u val="single"/>
      <sz val="9"/>
      <color indexed="12"/>
      <name val="華康中楷體"/>
      <family val="3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23"/>
      <color indexed="8"/>
      <name val="標楷體"/>
      <family val="4"/>
    </font>
    <font>
      <b/>
      <sz val="10"/>
      <color indexed="8"/>
      <name val="ARIAL"/>
      <family val="2"/>
    </font>
    <font>
      <sz val="15"/>
      <color indexed="8"/>
      <name val="標楷體"/>
      <family val="4"/>
    </font>
    <font>
      <sz val="17"/>
      <color indexed="8"/>
      <name val="Times New Roman"/>
      <family val="1"/>
    </font>
    <font>
      <sz val="17"/>
      <color indexed="8"/>
      <name val="標楷體"/>
      <family val="4"/>
    </font>
    <font>
      <sz val="9"/>
      <name val="細明體"/>
      <family val="3"/>
    </font>
    <font>
      <sz val="17"/>
      <name val="標楷體"/>
      <family val="4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b/>
      <sz val="17"/>
      <name val="標楷體"/>
      <family val="4"/>
    </font>
    <font>
      <b/>
      <sz val="17"/>
      <name val="Times New Roman"/>
      <family val="1"/>
    </font>
    <font>
      <b/>
      <sz val="11"/>
      <color indexed="8"/>
      <name val="ARIAL"/>
      <family val="2"/>
    </font>
    <font>
      <sz val="17"/>
      <name val="Times New Roman"/>
      <family val="1"/>
    </font>
    <font>
      <sz val="11"/>
      <color indexed="8"/>
      <name val="Arial"/>
      <family val="2"/>
    </font>
    <font>
      <sz val="13"/>
      <name val="標楷體"/>
      <family val="4"/>
    </font>
    <font>
      <sz val="12"/>
      <name val="標楷體"/>
      <family val="4"/>
    </font>
    <font>
      <b/>
      <sz val="12"/>
      <color indexed="8"/>
      <name val="ARIAL"/>
      <family val="2"/>
    </font>
    <font>
      <sz val="10"/>
      <color indexed="8"/>
      <name val="標楷體"/>
      <family val="4"/>
    </font>
    <font>
      <sz val="14"/>
      <name val="標楷體"/>
      <family val="4"/>
    </font>
    <font>
      <sz val="14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38" fontId="3" fillId="0" borderId="0" applyBorder="0" applyAlignment="0">
      <protection/>
    </xf>
    <xf numFmtId="176" fontId="4" fillId="10" borderId="1" applyNumberFormat="0" applyFont="0" applyFill="0" applyBorder="0">
      <alignment horizontal="center" vertical="center"/>
      <protection/>
    </xf>
    <xf numFmtId="177" fontId="5" fillId="0" borderId="0">
      <alignment/>
      <protection/>
    </xf>
    <xf numFmtId="0" fontId="6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10" fillId="0" borderId="2" applyNumberFormat="0" applyFill="0" applyAlignment="0" applyProtection="0"/>
    <xf numFmtId="0" fontId="11" fillId="11" borderId="0" applyNumberFormat="0" applyBorder="0" applyAlignment="0" applyProtection="0"/>
    <xf numFmtId="9" fontId="0" fillId="0" borderId="0" applyFont="0" applyFill="0" applyBorder="0" applyAlignment="0" applyProtection="0"/>
    <xf numFmtId="0" fontId="12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14" fillId="0" borderId="4" applyNumberFormat="0" applyFill="0" applyAlignment="0" applyProtection="0"/>
    <xf numFmtId="0" fontId="0" fillId="4" borderId="5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3" applyNumberFormat="0" applyAlignment="0" applyProtection="0"/>
    <xf numFmtId="0" fontId="22" fillId="10" borderId="9" applyNumberFormat="0" applyAlignment="0" applyProtection="0"/>
    <xf numFmtId="0" fontId="8" fillId="0" borderId="0" applyNumberFormat="0" applyFill="0" applyBorder="0" applyAlignment="0" applyProtection="0"/>
    <xf numFmtId="0" fontId="23" fillId="16" borderId="10" applyNumberFormat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7" fillId="0" borderId="0" xfId="37" applyFont="1" applyBorder="1" applyAlignment="1">
      <alignment horizontal="center" vertical="top"/>
      <protection/>
    </xf>
    <xf numFmtId="0" fontId="27" fillId="0" borderId="0" xfId="37" applyFont="1" applyBorder="1" applyAlignment="1">
      <alignment horizontal="center" vertical="top"/>
      <protection/>
    </xf>
    <xf numFmtId="0" fontId="27" fillId="0" borderId="0" xfId="37" applyFont="1" applyBorder="1" applyAlignment="1">
      <alignment horizontal="center" vertical="top"/>
      <protection/>
    </xf>
    <xf numFmtId="0" fontId="28" fillId="0" borderId="0" xfId="37" applyFont="1">
      <alignment vertical="top"/>
      <protection/>
    </xf>
    <xf numFmtId="0" fontId="7" fillId="0" borderId="0" xfId="37">
      <alignment vertical="top"/>
      <protection/>
    </xf>
    <xf numFmtId="0" fontId="29" fillId="0" borderId="0" xfId="37" applyFont="1" applyBorder="1" applyAlignment="1">
      <alignment horizontal="right"/>
      <protection/>
    </xf>
    <xf numFmtId="0" fontId="31" fillId="0" borderId="11" xfId="37" applyFont="1" applyBorder="1" applyAlignment="1">
      <alignment horizontal="center" vertical="center"/>
      <protection/>
    </xf>
    <xf numFmtId="0" fontId="33" fillId="0" borderId="1" xfId="38" applyFont="1" applyFill="1" applyBorder="1" applyAlignment="1">
      <alignment horizontal="center" vertical="center" wrapText="1"/>
      <protection/>
    </xf>
    <xf numFmtId="0" fontId="31" fillId="0" borderId="11" xfId="37" applyFont="1" applyBorder="1" applyAlignment="1">
      <alignment horizontal="center" vertical="center" wrapText="1"/>
      <protection/>
    </xf>
    <xf numFmtId="0" fontId="35" fillId="0" borderId="0" xfId="37" applyFont="1" applyBorder="1">
      <alignment vertical="top"/>
      <protection/>
    </xf>
    <xf numFmtId="0" fontId="35" fillId="0" borderId="0" xfId="37" applyFont="1">
      <alignment vertical="top"/>
      <protection/>
    </xf>
    <xf numFmtId="0" fontId="31" fillId="0" borderId="12" xfId="37" applyFont="1" applyBorder="1" applyAlignment="1">
      <alignment horizontal="center" vertical="center"/>
      <protection/>
    </xf>
    <xf numFmtId="0" fontId="31" fillId="0" borderId="1" xfId="37" applyFont="1" applyBorder="1" applyAlignment="1">
      <alignment horizontal="center" vertical="center" wrapText="1"/>
      <protection/>
    </xf>
    <xf numFmtId="0" fontId="31" fillId="0" borderId="12" xfId="37" applyFont="1" applyBorder="1" applyAlignment="1">
      <alignment horizontal="center" vertical="center" wrapText="1"/>
      <protection/>
    </xf>
    <xf numFmtId="0" fontId="37" fillId="0" borderId="1" xfId="37" applyFont="1" applyFill="1" applyBorder="1" applyAlignment="1">
      <alignment horizontal="center" vertical="center" wrapText="1"/>
      <protection/>
    </xf>
    <xf numFmtId="187" fontId="38" fillId="0" borderId="1" xfId="38" applyNumberFormat="1" applyFont="1" applyFill="1" applyBorder="1" applyAlignment="1" applyProtection="1" quotePrefix="1">
      <alignment horizontal="right" vertical="center" wrapText="1"/>
      <protection locked="0"/>
    </xf>
    <xf numFmtId="41" fontId="38" fillId="0" borderId="1" xfId="38" applyNumberFormat="1" applyFont="1" applyFill="1" applyBorder="1" applyAlignment="1" applyProtection="1" quotePrefix="1">
      <alignment horizontal="right" vertical="center" wrapText="1"/>
      <protection locked="0"/>
    </xf>
    <xf numFmtId="0" fontId="35" fillId="0" borderId="0" xfId="37" applyFont="1" applyFill="1" applyBorder="1">
      <alignment vertical="top"/>
      <protection/>
    </xf>
    <xf numFmtId="0" fontId="35" fillId="0" borderId="0" xfId="37" applyFont="1" applyFill="1">
      <alignment vertical="top"/>
      <protection/>
    </xf>
    <xf numFmtId="0" fontId="37" fillId="0" borderId="1" xfId="37" applyFont="1" applyFill="1" applyBorder="1" applyAlignment="1">
      <alignment vertical="top" wrapText="1"/>
      <protection/>
    </xf>
    <xf numFmtId="0" fontId="39" fillId="0" borderId="0" xfId="37" applyFont="1" applyFill="1" applyBorder="1">
      <alignment vertical="top"/>
      <protection/>
    </xf>
    <xf numFmtId="0" fontId="39" fillId="0" borderId="0" xfId="37" applyFont="1" applyFill="1">
      <alignment vertical="top"/>
      <protection/>
    </xf>
    <xf numFmtId="0" fontId="39" fillId="0" borderId="0" xfId="37" applyFont="1">
      <alignment vertical="top"/>
      <protection/>
    </xf>
    <xf numFmtId="0" fontId="33" fillId="0" borderId="1" xfId="37" applyFont="1" applyFill="1" applyBorder="1" applyAlignment="1">
      <alignment vertical="top" wrapText="1"/>
      <protection/>
    </xf>
    <xf numFmtId="187" fontId="40" fillId="0" borderId="1" xfId="0" applyNumberFormat="1" applyFont="1" applyFill="1" applyBorder="1" applyAlignment="1">
      <alignment horizontal="right" vertical="center"/>
    </xf>
    <xf numFmtId="3" fontId="40" fillId="0" borderId="1" xfId="0" applyNumberFormat="1" applyFont="1" applyFill="1" applyBorder="1" applyAlignment="1">
      <alignment horizontal="right" vertical="center"/>
    </xf>
    <xf numFmtId="41" fontId="40" fillId="0" borderId="1" xfId="38" applyNumberFormat="1" applyFont="1" applyFill="1" applyBorder="1" applyAlignment="1" applyProtection="1" quotePrefix="1">
      <alignment horizontal="right" vertical="center" wrapText="1"/>
      <protection locked="0"/>
    </xf>
    <xf numFmtId="0" fontId="41" fillId="0" borderId="0" xfId="37" applyFont="1" applyFill="1" applyBorder="1">
      <alignment vertical="top"/>
      <protection/>
    </xf>
    <xf numFmtId="0" fontId="41" fillId="0" borderId="0" xfId="37" applyFont="1" applyFill="1">
      <alignment vertical="top"/>
      <protection/>
    </xf>
    <xf numFmtId="0" fontId="41" fillId="0" borderId="0" xfId="37" applyFont="1">
      <alignment vertical="top"/>
      <protection/>
    </xf>
    <xf numFmtId="187" fontId="40" fillId="0" borderId="1" xfId="38" applyNumberFormat="1" applyFont="1" applyFill="1" applyBorder="1" applyAlignment="1" applyProtection="1" quotePrefix="1">
      <alignment horizontal="right" vertical="center" wrapText="1"/>
      <protection locked="0"/>
    </xf>
    <xf numFmtId="41" fontId="40" fillId="0" borderId="1" xfId="38" applyNumberFormat="1" applyFont="1" applyFill="1" applyBorder="1" applyAlignment="1" applyProtection="1">
      <alignment horizontal="right" vertical="center" wrapText="1"/>
      <protection locked="0"/>
    </xf>
    <xf numFmtId="3" fontId="40" fillId="0" borderId="1" xfId="38" applyNumberFormat="1" applyFont="1" applyFill="1" applyBorder="1" applyAlignment="1" applyProtection="1" quotePrefix="1">
      <alignment horizontal="right" vertical="center" wrapText="1"/>
      <protection locked="0"/>
    </xf>
    <xf numFmtId="0" fontId="33" fillId="0" borderId="1" xfId="37" applyFont="1" applyFill="1" applyBorder="1" applyAlignment="1">
      <alignment vertical="center" wrapText="1"/>
      <protection/>
    </xf>
    <xf numFmtId="0" fontId="37" fillId="0" borderId="1" xfId="37" applyFont="1" applyFill="1" applyBorder="1" applyAlignment="1">
      <alignment vertical="center" wrapText="1"/>
      <protection/>
    </xf>
    <xf numFmtId="41" fontId="38" fillId="0" borderId="1" xfId="38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Font="1" applyFill="1" applyBorder="1" applyAlignment="1">
      <alignment horizontal="left" vertical="top" wrapText="1"/>
    </xf>
    <xf numFmtId="0" fontId="43" fillId="0" borderId="0" xfId="0" applyFont="1" applyFill="1" applyBorder="1" applyAlignment="1">
      <alignment vertical="top"/>
    </xf>
    <xf numFmtId="0" fontId="44" fillId="0" borderId="0" xfId="37" applyFont="1" applyAlignment="1">
      <alignment/>
      <protection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vertical="top"/>
    </xf>
    <xf numFmtId="49" fontId="43" fillId="0" borderId="0" xfId="0" applyNumberFormat="1" applyFont="1" applyFill="1" applyAlignment="1" applyProtection="1">
      <alignment vertical="top" wrapText="1"/>
      <protection locked="0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5" fillId="0" borderId="0" xfId="37" applyFont="1" applyFill="1">
      <alignment vertical="top"/>
      <protection/>
    </xf>
    <xf numFmtId="0" fontId="45" fillId="0" borderId="0" xfId="37" applyFont="1">
      <alignment vertical="top"/>
      <protection/>
    </xf>
    <xf numFmtId="49" fontId="46" fillId="0" borderId="0" xfId="0" applyNumberFormat="1" applyFont="1" applyAlignment="1" applyProtection="1">
      <alignment/>
      <protection locked="0"/>
    </xf>
    <xf numFmtId="49" fontId="42" fillId="0" borderId="0" xfId="0" applyNumberFormat="1" applyFont="1" applyAlignment="1" applyProtection="1">
      <alignment/>
      <protection locked="0"/>
    </xf>
    <xf numFmtId="0" fontId="47" fillId="0" borderId="0" xfId="37" applyFont="1">
      <alignment vertical="top"/>
      <protection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_九十三第二季--附表(附屬單位)" xfId="37"/>
    <cellStyle name="一般_表五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貨幣[0]_A-DET07" xfId="49"/>
    <cellStyle name="連結的儲存格" xfId="50"/>
    <cellStyle name="備註" xfId="51"/>
    <cellStyle name="Hyperlink" xfId="52"/>
    <cellStyle name="說明文字" xfId="53"/>
    <cellStyle name="輔色1" xfId="54"/>
    <cellStyle name="輔色2" xfId="55"/>
    <cellStyle name="輔色3" xfId="56"/>
    <cellStyle name="輔色4" xfId="57"/>
    <cellStyle name="輔色5" xfId="58"/>
    <cellStyle name="輔色6" xfId="59"/>
    <cellStyle name="標題" xfId="60"/>
    <cellStyle name="標題 1" xfId="61"/>
    <cellStyle name="標題 2" xfId="62"/>
    <cellStyle name="標題 3" xfId="63"/>
    <cellStyle name="標題 4" xfId="64"/>
    <cellStyle name="輸入" xfId="65"/>
    <cellStyle name="輸出" xfId="66"/>
    <cellStyle name="隨後的超連結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7&#25910;&#25903;&#26376;&#22577;\&#31435;&#27861;&#38498;&#22577;&#21578;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showGridLines="0" tabSelected="1" showOutlineSymbols="0" view="pageBreakPreview" zoomScale="75" zoomScaleNormal="75" zoomScaleSheetLayoutView="75" workbookViewId="0" topLeftCell="A1">
      <pane xSplit="1" ySplit="4" topLeftCell="B26" activePane="bottomRight" state="frozen"/>
      <selection pane="topLeft" activeCell="G22" sqref="G22"/>
      <selection pane="topRight" activeCell="G22" sqref="G22"/>
      <selection pane="bottomLeft" activeCell="G22" sqref="G22"/>
      <selection pane="bottomRight" activeCell="B37" sqref="B37"/>
    </sheetView>
  </sheetViews>
  <sheetFormatPr defaultColWidth="9.00390625" defaultRowHeight="12.75" customHeight="1"/>
  <cols>
    <col min="1" max="1" width="47.875" style="5" customWidth="1"/>
    <col min="2" max="2" width="16.25390625" style="5" customWidth="1"/>
    <col min="3" max="3" width="15.375" style="5" customWidth="1"/>
    <col min="4" max="4" width="17.875" style="5" customWidth="1"/>
    <col min="5" max="5" width="16.875" style="5" customWidth="1"/>
    <col min="6" max="6" width="18.50390625" style="5" customWidth="1"/>
    <col min="7" max="7" width="18.625" style="5" customWidth="1"/>
    <col min="8" max="8" width="14.75390625" style="5" customWidth="1"/>
    <col min="9" max="9" width="16.625" style="5" customWidth="1"/>
    <col min="10" max="16384" width="5.875" style="5" customWidth="1"/>
  </cols>
  <sheetData>
    <row r="1" spans="1:9" s="4" customFormat="1" ht="36.75" customHeight="1">
      <c r="A1" s="1" t="s">
        <v>7</v>
      </c>
      <c r="B1" s="2"/>
      <c r="C1" s="2"/>
      <c r="D1" s="2"/>
      <c r="E1" s="2"/>
      <c r="F1" s="2"/>
      <c r="G1" s="2"/>
      <c r="H1" s="2"/>
      <c r="I1" s="3"/>
    </row>
    <row r="2" ht="20.25" customHeight="1">
      <c r="I2" s="6" t="s">
        <v>0</v>
      </c>
    </row>
    <row r="3" spans="1:10" s="11" customFormat="1" ht="29.25" customHeight="1">
      <c r="A3" s="7" t="s">
        <v>8</v>
      </c>
      <c r="B3" s="8" t="s">
        <v>9</v>
      </c>
      <c r="C3" s="8"/>
      <c r="D3" s="8"/>
      <c r="E3" s="8"/>
      <c r="F3" s="9" t="s">
        <v>10</v>
      </c>
      <c r="G3" s="9" t="s">
        <v>11</v>
      </c>
      <c r="H3" s="9" t="s">
        <v>12</v>
      </c>
      <c r="I3" s="9" t="s">
        <v>13</v>
      </c>
      <c r="J3" s="10"/>
    </row>
    <row r="4" spans="1:10" s="11" customFormat="1" ht="72" customHeight="1">
      <c r="A4" s="12"/>
      <c r="B4" s="13" t="s">
        <v>14</v>
      </c>
      <c r="C4" s="13" t="s">
        <v>15</v>
      </c>
      <c r="D4" s="13" t="s">
        <v>16</v>
      </c>
      <c r="E4" s="13" t="s">
        <v>17</v>
      </c>
      <c r="F4" s="14"/>
      <c r="G4" s="14"/>
      <c r="H4" s="14"/>
      <c r="I4" s="14"/>
      <c r="J4" s="10"/>
    </row>
    <row r="5" spans="1:12" s="11" customFormat="1" ht="27.75" customHeight="1">
      <c r="A5" s="15" t="s">
        <v>18</v>
      </c>
      <c r="B5" s="16">
        <f aca="true" t="shared" si="0" ref="B5:G5">SUM(B6,B8,B14,B20,B25,B27)</f>
        <v>30536</v>
      </c>
      <c r="C5" s="16">
        <f t="shared" si="0"/>
        <v>205656</v>
      </c>
      <c r="D5" s="16">
        <f t="shared" si="0"/>
        <v>0</v>
      </c>
      <c r="E5" s="16">
        <f t="shared" si="0"/>
        <v>236192</v>
      </c>
      <c r="F5" s="16">
        <f t="shared" si="0"/>
        <v>32725</v>
      </c>
      <c r="G5" s="16">
        <f t="shared" si="0"/>
        <v>35446</v>
      </c>
      <c r="H5" s="17">
        <v>15</v>
      </c>
      <c r="I5" s="17">
        <v>108</v>
      </c>
      <c r="J5" s="18"/>
      <c r="K5" s="19"/>
      <c r="L5" s="19"/>
    </row>
    <row r="6" spans="1:12" s="23" customFormat="1" ht="27.75" customHeight="1">
      <c r="A6" s="20" t="s">
        <v>1</v>
      </c>
      <c r="B6" s="16">
        <f aca="true" t="shared" si="1" ref="B6:I6">B7</f>
        <v>0</v>
      </c>
      <c r="C6" s="16">
        <f t="shared" si="1"/>
        <v>394</v>
      </c>
      <c r="D6" s="16">
        <f t="shared" si="1"/>
        <v>0</v>
      </c>
      <c r="E6" s="16">
        <f t="shared" si="1"/>
        <v>394</v>
      </c>
      <c r="F6" s="17">
        <f t="shared" si="1"/>
        <v>2</v>
      </c>
      <c r="G6" s="17">
        <f t="shared" si="1"/>
        <v>3</v>
      </c>
      <c r="H6" s="17">
        <f t="shared" si="1"/>
        <v>1</v>
      </c>
      <c r="I6" s="17">
        <f t="shared" si="1"/>
        <v>140</v>
      </c>
      <c r="J6" s="21"/>
      <c r="K6" s="22"/>
      <c r="L6" s="22"/>
    </row>
    <row r="7" spans="1:12" s="30" customFormat="1" ht="27.75" customHeight="1">
      <c r="A7" s="24" t="s">
        <v>2</v>
      </c>
      <c r="B7" s="25">
        <v>0</v>
      </c>
      <c r="C7" s="26">
        <v>394</v>
      </c>
      <c r="D7" s="25">
        <v>0</v>
      </c>
      <c r="E7" s="26">
        <f>SUM(B7:D7)</f>
        <v>394</v>
      </c>
      <c r="F7" s="26">
        <v>2</v>
      </c>
      <c r="G7" s="27">
        <v>3</v>
      </c>
      <c r="H7" s="27">
        <v>1</v>
      </c>
      <c r="I7" s="27">
        <v>140</v>
      </c>
      <c r="J7" s="28"/>
      <c r="K7" s="29"/>
      <c r="L7" s="29"/>
    </row>
    <row r="8" spans="1:12" s="23" customFormat="1" ht="27.75" customHeight="1">
      <c r="A8" s="20" t="s">
        <v>3</v>
      </c>
      <c r="B8" s="17">
        <f aca="true" t="shared" si="2" ref="B8:G8">SUM(B9:B13)</f>
        <v>15203</v>
      </c>
      <c r="C8" s="17">
        <f t="shared" si="2"/>
        <v>167085</v>
      </c>
      <c r="D8" s="16">
        <f t="shared" si="2"/>
        <v>0</v>
      </c>
      <c r="E8" s="17">
        <f t="shared" si="2"/>
        <v>182288</v>
      </c>
      <c r="F8" s="17">
        <f t="shared" si="2"/>
        <v>28483</v>
      </c>
      <c r="G8" s="17">
        <f t="shared" si="2"/>
        <v>31444</v>
      </c>
      <c r="H8" s="17">
        <v>17</v>
      </c>
      <c r="I8" s="17">
        <v>110</v>
      </c>
      <c r="J8" s="22"/>
      <c r="K8" s="22"/>
      <c r="L8" s="22"/>
    </row>
    <row r="9" spans="1:12" s="30" customFormat="1" ht="27.75" customHeight="1">
      <c r="A9" s="24" t="s">
        <v>19</v>
      </c>
      <c r="B9" s="26"/>
      <c r="C9" s="26">
        <v>874</v>
      </c>
      <c r="D9" s="25">
        <v>0</v>
      </c>
      <c r="E9" s="26">
        <f>SUM(B9:D9)</f>
        <v>874</v>
      </c>
      <c r="F9" s="26">
        <v>50</v>
      </c>
      <c r="G9" s="27">
        <v>73</v>
      </c>
      <c r="H9" s="27">
        <v>8</v>
      </c>
      <c r="I9" s="27">
        <v>147</v>
      </c>
      <c r="J9" s="29"/>
      <c r="K9" s="29"/>
      <c r="L9" s="29"/>
    </row>
    <row r="10" spans="1:12" s="30" customFormat="1" ht="27.75" customHeight="1">
      <c r="A10" s="24" t="s">
        <v>20</v>
      </c>
      <c r="B10" s="26">
        <v>1175</v>
      </c>
      <c r="C10" s="26">
        <v>19516</v>
      </c>
      <c r="D10" s="25">
        <v>0</v>
      </c>
      <c r="E10" s="26">
        <f>SUM(B10:D10)</f>
        <v>20691</v>
      </c>
      <c r="F10" s="26">
        <v>921</v>
      </c>
      <c r="G10" s="27">
        <v>1715</v>
      </c>
      <c r="H10" s="27">
        <v>8</v>
      </c>
      <c r="I10" s="27">
        <v>186</v>
      </c>
      <c r="J10" s="29"/>
      <c r="K10" s="29"/>
      <c r="L10" s="29"/>
    </row>
    <row r="11" spans="1:12" s="30" customFormat="1" ht="27.75" customHeight="1">
      <c r="A11" s="24" t="s">
        <v>21</v>
      </c>
      <c r="B11" s="26">
        <v>2917</v>
      </c>
      <c r="C11" s="26">
        <v>128397</v>
      </c>
      <c r="D11" s="25"/>
      <c r="E11" s="26">
        <f>SUM(B11:D11)</f>
        <v>131314</v>
      </c>
      <c r="F11" s="26">
        <v>25670</v>
      </c>
      <c r="G11" s="27">
        <v>27577</v>
      </c>
      <c r="H11" s="27">
        <v>21</v>
      </c>
      <c r="I11" s="27">
        <v>107</v>
      </c>
      <c r="J11" s="29"/>
      <c r="K11" s="29"/>
      <c r="L11" s="29"/>
    </row>
    <row r="12" spans="1:12" s="30" customFormat="1" ht="27.75" customHeight="1">
      <c r="A12" s="24" t="s">
        <v>22</v>
      </c>
      <c r="B12" s="26">
        <v>7</v>
      </c>
      <c r="C12" s="26">
        <v>841</v>
      </c>
      <c r="D12" s="25">
        <v>0</v>
      </c>
      <c r="E12" s="26">
        <f>SUM(B12:D12)</f>
        <v>848</v>
      </c>
      <c r="F12" s="26">
        <v>90</v>
      </c>
      <c r="G12" s="27">
        <v>80</v>
      </c>
      <c r="H12" s="27">
        <v>9</v>
      </c>
      <c r="I12" s="27">
        <v>89</v>
      </c>
      <c r="J12" s="29"/>
      <c r="K12" s="29"/>
      <c r="L12" s="29"/>
    </row>
    <row r="13" spans="1:12" s="30" customFormat="1" ht="27.75" customHeight="1">
      <c r="A13" s="24" t="s">
        <v>23</v>
      </c>
      <c r="B13" s="26">
        <v>11104</v>
      </c>
      <c r="C13" s="26">
        <v>17457</v>
      </c>
      <c r="D13" s="25">
        <v>0</v>
      </c>
      <c r="E13" s="26">
        <f>SUM(B13:D13)</f>
        <v>28561</v>
      </c>
      <c r="F13" s="26">
        <v>1752</v>
      </c>
      <c r="G13" s="27">
        <v>1999</v>
      </c>
      <c r="H13" s="27">
        <v>7</v>
      </c>
      <c r="I13" s="27">
        <v>114</v>
      </c>
      <c r="J13" s="29"/>
      <c r="K13" s="29"/>
      <c r="L13" s="29"/>
    </row>
    <row r="14" spans="1:12" s="23" customFormat="1" ht="33" customHeight="1">
      <c r="A14" s="20" t="s">
        <v>4</v>
      </c>
      <c r="B14" s="17">
        <f aca="true" t="shared" si="3" ref="B14:G14">SUM(B15:B19)</f>
        <v>473</v>
      </c>
      <c r="C14" s="17">
        <f t="shared" si="3"/>
        <v>3316</v>
      </c>
      <c r="D14" s="16">
        <f t="shared" si="3"/>
        <v>0</v>
      </c>
      <c r="E14" s="17">
        <f t="shared" si="3"/>
        <v>3789</v>
      </c>
      <c r="F14" s="17">
        <f t="shared" si="3"/>
        <v>847</v>
      </c>
      <c r="G14" s="17">
        <f t="shared" si="3"/>
        <v>770</v>
      </c>
      <c r="H14" s="17">
        <v>20</v>
      </c>
      <c r="I14" s="17">
        <v>91</v>
      </c>
      <c r="J14" s="22"/>
      <c r="K14" s="22"/>
      <c r="L14" s="22"/>
    </row>
    <row r="15" spans="1:12" s="23" customFormat="1" ht="27.75" customHeight="1">
      <c r="A15" s="24" t="s">
        <v>24</v>
      </c>
      <c r="B15" s="27">
        <v>55</v>
      </c>
      <c r="C15" s="27">
        <v>5</v>
      </c>
      <c r="D15" s="31">
        <v>0</v>
      </c>
      <c r="E15" s="26">
        <f>SUM(B15:D15)</f>
        <v>60</v>
      </c>
      <c r="F15" s="27">
        <v>1</v>
      </c>
      <c r="G15" s="32" t="s">
        <v>25</v>
      </c>
      <c r="H15" s="27">
        <v>1</v>
      </c>
      <c r="I15" s="27">
        <v>53</v>
      </c>
      <c r="J15" s="22"/>
      <c r="K15" s="22"/>
      <c r="L15" s="22"/>
    </row>
    <row r="16" spans="1:12" s="30" customFormat="1" ht="27.75" customHeight="1">
      <c r="A16" s="24" t="s">
        <v>26</v>
      </c>
      <c r="B16" s="26">
        <v>69</v>
      </c>
      <c r="C16" s="26">
        <v>1001</v>
      </c>
      <c r="D16" s="25">
        <v>0</v>
      </c>
      <c r="E16" s="26">
        <f>SUM(B16:D16)</f>
        <v>1070</v>
      </c>
      <c r="F16" s="26">
        <v>436</v>
      </c>
      <c r="G16" s="26">
        <v>411</v>
      </c>
      <c r="H16" s="27">
        <v>38</v>
      </c>
      <c r="I16" s="27">
        <v>94</v>
      </c>
      <c r="J16" s="29"/>
      <c r="K16" s="29"/>
      <c r="L16" s="29"/>
    </row>
    <row r="17" spans="1:12" s="30" customFormat="1" ht="27.75" customHeight="1">
      <c r="A17" s="24" t="s">
        <v>27</v>
      </c>
      <c r="B17" s="26">
        <v>146</v>
      </c>
      <c r="C17" s="26">
        <v>537</v>
      </c>
      <c r="D17" s="25">
        <v>0</v>
      </c>
      <c r="E17" s="26">
        <f>SUM(B17:D17)</f>
        <v>683</v>
      </c>
      <c r="F17" s="26">
        <v>100</v>
      </c>
      <c r="G17" s="26">
        <v>176</v>
      </c>
      <c r="H17" s="27">
        <v>26</v>
      </c>
      <c r="I17" s="27">
        <v>176</v>
      </c>
      <c r="J17" s="29"/>
      <c r="K17" s="29"/>
      <c r="L17" s="29"/>
    </row>
    <row r="18" spans="1:12" s="30" customFormat="1" ht="27.75" customHeight="1">
      <c r="A18" s="24" t="s">
        <v>28</v>
      </c>
      <c r="B18" s="26">
        <v>89</v>
      </c>
      <c r="C18" s="26">
        <v>68</v>
      </c>
      <c r="D18" s="25">
        <v>0</v>
      </c>
      <c r="E18" s="26">
        <f>SUM(B18:D18)</f>
        <v>157</v>
      </c>
      <c r="F18" s="26">
        <v>57</v>
      </c>
      <c r="G18" s="26">
        <v>7</v>
      </c>
      <c r="H18" s="33">
        <v>5</v>
      </c>
      <c r="I18" s="27">
        <v>13</v>
      </c>
      <c r="J18" s="29"/>
      <c r="K18" s="29"/>
      <c r="L18" s="29"/>
    </row>
    <row r="19" spans="1:12" s="30" customFormat="1" ht="27.75" customHeight="1">
      <c r="A19" s="24" t="s">
        <v>29</v>
      </c>
      <c r="B19" s="26">
        <v>114</v>
      </c>
      <c r="C19" s="26">
        <v>1705</v>
      </c>
      <c r="D19" s="25">
        <v>0</v>
      </c>
      <c r="E19" s="26">
        <f>SUM(B19:D19)</f>
        <v>1819</v>
      </c>
      <c r="F19" s="26">
        <v>253</v>
      </c>
      <c r="G19" s="26">
        <v>176</v>
      </c>
      <c r="H19" s="27">
        <v>10</v>
      </c>
      <c r="I19" s="27">
        <v>70</v>
      </c>
      <c r="J19" s="29"/>
      <c r="K19" s="29"/>
      <c r="L19" s="29"/>
    </row>
    <row r="20" spans="1:12" s="23" customFormat="1" ht="28.5" customHeight="1">
      <c r="A20" s="20" t="s">
        <v>5</v>
      </c>
      <c r="B20" s="17">
        <f aca="true" t="shared" si="4" ref="B20:G20">SUM(B21:B24)</f>
        <v>14859</v>
      </c>
      <c r="C20" s="17">
        <f t="shared" si="4"/>
        <v>34839</v>
      </c>
      <c r="D20" s="16">
        <f t="shared" si="4"/>
        <v>0</v>
      </c>
      <c r="E20" s="17">
        <f t="shared" si="4"/>
        <v>49698</v>
      </c>
      <c r="F20" s="17">
        <f t="shared" si="4"/>
        <v>3392</v>
      </c>
      <c r="G20" s="17">
        <f t="shared" si="4"/>
        <v>3228</v>
      </c>
      <c r="H20" s="17">
        <v>6</v>
      </c>
      <c r="I20" s="17">
        <v>95</v>
      </c>
      <c r="J20" s="22"/>
      <c r="K20" s="22"/>
      <c r="L20" s="22"/>
    </row>
    <row r="21" spans="1:12" s="30" customFormat="1" ht="27.75" customHeight="1">
      <c r="A21" s="24" t="s">
        <v>30</v>
      </c>
      <c r="B21" s="26">
        <v>14</v>
      </c>
      <c r="C21" s="26">
        <v>5288</v>
      </c>
      <c r="D21" s="25">
        <v>0</v>
      </c>
      <c r="E21" s="26">
        <f>SUM(B21:D21)</f>
        <v>5302</v>
      </c>
      <c r="F21" s="26">
        <v>77</v>
      </c>
      <c r="G21" s="26">
        <v>67</v>
      </c>
      <c r="H21" s="27">
        <v>1</v>
      </c>
      <c r="I21" s="27">
        <v>88</v>
      </c>
      <c r="J21" s="29"/>
      <c r="K21" s="29"/>
      <c r="L21" s="29"/>
    </row>
    <row r="22" spans="1:12" s="30" customFormat="1" ht="27.75" customHeight="1">
      <c r="A22" s="24" t="s">
        <v>31</v>
      </c>
      <c r="B22" s="26">
        <v>7736</v>
      </c>
      <c r="C22" s="26">
        <v>20190</v>
      </c>
      <c r="D22" s="25">
        <v>0</v>
      </c>
      <c r="E22" s="26">
        <f>SUM(B22:D22)</f>
        <v>27926</v>
      </c>
      <c r="F22" s="26">
        <v>1573</v>
      </c>
      <c r="G22" s="26">
        <v>1995</v>
      </c>
      <c r="H22" s="27">
        <v>7</v>
      </c>
      <c r="I22" s="27">
        <v>127</v>
      </c>
      <c r="J22" s="29"/>
      <c r="K22" s="29"/>
      <c r="L22" s="29"/>
    </row>
    <row r="23" spans="1:12" s="30" customFormat="1" ht="27.75" customHeight="1">
      <c r="A23" s="24" t="s">
        <v>32</v>
      </c>
      <c r="B23" s="26">
        <v>315</v>
      </c>
      <c r="C23" s="26">
        <v>7258</v>
      </c>
      <c r="D23" s="25">
        <v>0</v>
      </c>
      <c r="E23" s="26">
        <f>SUM(B23:D23)</f>
        <v>7573</v>
      </c>
      <c r="F23" s="26">
        <v>584</v>
      </c>
      <c r="G23" s="26">
        <v>997</v>
      </c>
      <c r="H23" s="27">
        <v>13</v>
      </c>
      <c r="I23" s="27">
        <v>171</v>
      </c>
      <c r="J23" s="29"/>
      <c r="K23" s="29"/>
      <c r="L23" s="29"/>
    </row>
    <row r="24" spans="1:12" s="30" customFormat="1" ht="27.75" customHeight="1">
      <c r="A24" s="34" t="s">
        <v>33</v>
      </c>
      <c r="B24" s="26">
        <v>6794</v>
      </c>
      <c r="C24" s="26">
        <v>2103</v>
      </c>
      <c r="D24" s="25">
        <v>0</v>
      </c>
      <c r="E24" s="26">
        <f>SUM(B24:D24)</f>
        <v>8897</v>
      </c>
      <c r="F24" s="26">
        <v>1158</v>
      </c>
      <c r="G24" s="26">
        <v>169</v>
      </c>
      <c r="H24" s="27">
        <v>2</v>
      </c>
      <c r="I24" s="27">
        <v>15</v>
      </c>
      <c r="J24" s="29"/>
      <c r="K24" s="29"/>
      <c r="L24" s="29"/>
    </row>
    <row r="25" spans="1:12" s="23" customFormat="1" ht="28.5" customHeight="1">
      <c r="A25" s="20" t="s">
        <v>6</v>
      </c>
      <c r="B25" s="16">
        <f aca="true" t="shared" si="5" ref="B25:G25">B26</f>
        <v>1</v>
      </c>
      <c r="C25" s="16">
        <f t="shared" si="5"/>
        <v>17</v>
      </c>
      <c r="D25" s="16">
        <f t="shared" si="5"/>
        <v>0</v>
      </c>
      <c r="E25" s="16">
        <f t="shared" si="5"/>
        <v>18</v>
      </c>
      <c r="F25" s="17">
        <f t="shared" si="5"/>
        <v>1</v>
      </c>
      <c r="G25" s="17">
        <f t="shared" si="5"/>
        <v>1</v>
      </c>
      <c r="H25" s="17">
        <v>7</v>
      </c>
      <c r="I25" s="17">
        <v>92</v>
      </c>
      <c r="J25" s="22"/>
      <c r="K25" s="22"/>
      <c r="L25" s="22"/>
    </row>
    <row r="26" spans="1:12" s="30" customFormat="1" ht="27.75" customHeight="1">
      <c r="A26" s="24" t="s">
        <v>34</v>
      </c>
      <c r="B26" s="25">
        <v>1</v>
      </c>
      <c r="C26" s="25">
        <v>17</v>
      </c>
      <c r="D26" s="25">
        <v>0</v>
      </c>
      <c r="E26" s="25">
        <f>SUM(B26:D26)</f>
        <v>18</v>
      </c>
      <c r="F26" s="26">
        <v>1</v>
      </c>
      <c r="G26" s="27">
        <v>1</v>
      </c>
      <c r="H26" s="27">
        <v>7</v>
      </c>
      <c r="I26" s="27">
        <v>92</v>
      </c>
      <c r="J26" s="29"/>
      <c r="K26" s="29"/>
      <c r="L26" s="29"/>
    </row>
    <row r="27" spans="1:12" s="23" customFormat="1" ht="28.5" customHeight="1">
      <c r="A27" s="35" t="s">
        <v>35</v>
      </c>
      <c r="B27" s="16">
        <f>B28</f>
        <v>0</v>
      </c>
      <c r="C27" s="16">
        <f>C28</f>
        <v>5</v>
      </c>
      <c r="D27" s="16">
        <f>D28</f>
        <v>0</v>
      </c>
      <c r="E27" s="16">
        <f>E28</f>
        <v>5</v>
      </c>
      <c r="F27" s="17"/>
      <c r="G27" s="36" t="s">
        <v>25</v>
      </c>
      <c r="H27" s="17">
        <v>1</v>
      </c>
      <c r="I27" s="17"/>
      <c r="J27" s="22"/>
      <c r="K27" s="22"/>
      <c r="L27" s="22"/>
    </row>
    <row r="28" spans="1:12" s="30" customFormat="1" ht="27.75" customHeight="1">
      <c r="A28" s="34" t="s">
        <v>36</v>
      </c>
      <c r="B28" s="25"/>
      <c r="C28" s="25">
        <v>5</v>
      </c>
      <c r="D28" s="25">
        <v>0</v>
      </c>
      <c r="E28" s="25">
        <f>SUM(B28:D28)</f>
        <v>5</v>
      </c>
      <c r="F28" s="25"/>
      <c r="G28" s="25" t="s">
        <v>25</v>
      </c>
      <c r="H28" s="27">
        <v>1</v>
      </c>
      <c r="I28" s="27"/>
      <c r="J28" s="29"/>
      <c r="K28" s="29"/>
      <c r="L28" s="29"/>
    </row>
    <row r="29" spans="1:12" s="39" customFormat="1" ht="18.75" customHeight="1">
      <c r="A29" s="37" t="s">
        <v>37</v>
      </c>
      <c r="B29" s="37"/>
      <c r="C29" s="37"/>
      <c r="D29" s="37"/>
      <c r="E29" s="37"/>
      <c r="F29" s="37"/>
      <c r="G29" s="37"/>
      <c r="H29" s="37"/>
      <c r="I29" s="37"/>
      <c r="J29" s="38"/>
      <c r="K29" s="38"/>
      <c r="L29" s="38"/>
    </row>
    <row r="30" spans="1:12" s="39" customFormat="1" ht="18.75" customHeight="1">
      <c r="A30" s="40" t="s">
        <v>38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</row>
    <row r="31" spans="1:12" s="46" customFormat="1" ht="16.5">
      <c r="A31" s="42"/>
      <c r="B31" s="42"/>
      <c r="C31" s="42"/>
      <c r="D31" s="42"/>
      <c r="E31" s="42"/>
      <c r="F31" s="43"/>
      <c r="G31" s="43"/>
      <c r="H31" s="43"/>
      <c r="I31" s="44"/>
      <c r="J31" s="45"/>
      <c r="K31" s="45"/>
      <c r="L31" s="45"/>
    </row>
    <row r="32" spans="1:9" s="46" customFormat="1" ht="20.25" customHeight="1">
      <c r="A32" s="47" t="s">
        <v>39</v>
      </c>
      <c r="B32" s="47"/>
      <c r="C32" s="47"/>
      <c r="D32" s="47"/>
      <c r="E32" s="47"/>
      <c r="F32" s="48"/>
      <c r="G32" s="48"/>
      <c r="H32" s="48"/>
      <c r="I32" s="48"/>
    </row>
    <row r="33" spans="1:5" ht="12.75" customHeight="1">
      <c r="A33" s="49"/>
      <c r="B33" s="49"/>
      <c r="C33" s="49"/>
      <c r="D33" s="49"/>
      <c r="E33" s="49"/>
    </row>
    <row r="34" spans="1:5" ht="22.5" customHeight="1">
      <c r="A34" s="49" t="s">
        <v>40</v>
      </c>
      <c r="B34" s="49"/>
      <c r="C34" s="49"/>
      <c r="D34" s="49"/>
      <c r="E34" s="49"/>
    </row>
  </sheetData>
  <mergeCells count="10">
    <mergeCell ref="A31:I31"/>
    <mergeCell ref="B3:E3"/>
    <mergeCell ref="F3:F4"/>
    <mergeCell ref="G3:G4"/>
    <mergeCell ref="I3:I4"/>
    <mergeCell ref="H3:H4"/>
    <mergeCell ref="A1:I1"/>
    <mergeCell ref="A3:A4"/>
    <mergeCell ref="A30:L30"/>
    <mergeCell ref="A29:I29"/>
  </mergeCells>
  <printOptions horizontalCentered="1"/>
  <pageMargins left="0.35433070866141736" right="0.35433070866141736" top="0.7874015748031497" bottom="0.2755905511811024" header="0.5905511811023623" footer="0.31496062992125984"/>
  <pageSetup firstPageNumber="12" useFirstPageNumber="1" fitToHeight="0" fitToWidth="0" horizontalDpi="600" verticalDpi="600" orientation="landscape" paperSize="9" scale="65" r:id="rId1"/>
  <headerFooter alignWithMargins="0">
    <oddHeader>&amp;L&amp;"標楷體,標準"&amp;24附表4</oddHeader>
    <oddFooter>&amp;C&amp;"Times New Roman,標準"&amp;18&amp;P</oddFooter>
  </headerFooter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2014-05-15T03:46:02Z</dcterms:created>
  <dcterms:modified xsi:type="dcterms:W3CDTF">2014-05-15T03:46:10Z</dcterms:modified>
  <cp:category/>
  <cp:version/>
  <cp:contentType/>
  <cp:contentStatus/>
</cp:coreProperties>
</file>