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3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'表3國損'!$A$1:$G$33</definedName>
    <definedName name="Print_Area_MI">#REF!</definedName>
    <definedName name="_xlnm.Print_Titles" localSheetId="0">'表3國損'!$1:$4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<sst xmlns="http://schemas.openxmlformats.org/spreadsheetml/2006/main" count="49" uniqueCount="42">
  <si>
    <t>單位：百萬元</t>
  </si>
  <si>
    <t>行政院主管</t>
  </si>
  <si>
    <t>經濟部主管</t>
  </si>
  <si>
    <t>--</t>
  </si>
  <si>
    <t xml:space="preserve">   2.台灣糖業股份有限公司</t>
  </si>
  <si>
    <t>轉虧為盈</t>
  </si>
  <si>
    <t>反盈為虧</t>
  </si>
  <si>
    <t>財政部主管</t>
  </si>
  <si>
    <t>交通部主管</t>
  </si>
  <si>
    <t>勞工委員會(勞動部)主管</t>
  </si>
  <si>
    <t>103年度營業基金（國營事業）第1季(截至3月底)實際盈虧情形</t>
  </si>
  <si>
    <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</si>
  <si>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 xml:space="preserve">稅前淨利預算案數
</t>
    </r>
    <r>
      <rPr>
        <sz val="12"/>
        <rFont val="Times New Roman"/>
        <family val="1"/>
      </rPr>
      <t>(1)</t>
    </r>
  </si>
  <si>
    <t xml:space="preserve"> 稅 前 淨 利</t>
  </si>
  <si>
    <r>
      <t>分配預算數</t>
    </r>
    <r>
      <rPr>
        <sz val="12"/>
        <rFont val="Times New Roman"/>
        <family val="1"/>
      </rPr>
      <t xml:space="preserve">
(2)</t>
    </r>
  </si>
  <si>
    <r>
      <t>實際稅前
淨利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損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
(3)</t>
    </r>
  </si>
  <si>
    <r>
      <t xml:space="preserve">占預算％
</t>
    </r>
    <r>
      <rPr>
        <sz val="12"/>
        <rFont val="Times New Roman"/>
        <family val="1"/>
      </rPr>
      <t>(4)=(3)/(1)</t>
    </r>
  </si>
  <si>
    <r>
      <t>占分配％</t>
    </r>
    <r>
      <rPr>
        <sz val="12"/>
        <rFont val="Times New Roman"/>
        <family val="1"/>
      </rPr>
      <t xml:space="preserve">
(5)=(3)/(2)</t>
    </r>
  </si>
  <si>
    <r>
      <t>較分配增減數</t>
    </r>
    <r>
      <rPr>
        <sz val="12"/>
        <rFont val="Times New Roman"/>
        <family val="1"/>
      </rPr>
      <t xml:space="preserve">
(6)=(3)-(2)</t>
    </r>
  </si>
  <si>
    <t>合         計</t>
  </si>
  <si>
    <t xml:space="preserve">   1.中央銀行（合併）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</si>
  <si>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</si>
  <si>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</si>
  <si>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</si>
  <si>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</si>
  <si>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</si>
  <si>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t xml:space="preserve">   8.臺灣金融控股股份有限公司（合併）</t>
  </si>
  <si>
    <t xml:space="preserve">   9.臺灣土地銀行股份有限公司（合併）</t>
  </si>
  <si>
    <t xml:space="preserve">   10.財政部印刷廠</t>
  </si>
  <si>
    <t xml:space="preserve">   11.臺灣菸酒股份有限公司</t>
  </si>
  <si>
    <t xml:space="preserve">   12.中華郵政股份有限公司</t>
  </si>
  <si>
    <t xml:space="preserve">   13.交通部臺灣鐵路管理局</t>
  </si>
  <si>
    <t>--</t>
  </si>
  <si>
    <t xml:space="preserve">   14.臺灣港務股份有限公司</t>
  </si>
  <si>
    <t xml:space="preserve">   15.桃園國際機場股份有限公司</t>
  </si>
  <si>
    <r>
      <t xml:space="preserve">   16.勞工保險局</t>
    </r>
    <r>
      <rPr>
        <sz val="10"/>
        <rFont val="標楷體"/>
        <family val="4"/>
      </rPr>
      <t xml:space="preserve"> (註1)</t>
    </r>
  </si>
  <si>
    <t>金融監督管理委員會主管</t>
  </si>
  <si>
    <r>
      <t xml:space="preserve">   17.中央存款保險股份有限公司</t>
    </r>
    <r>
      <rPr>
        <sz val="10"/>
        <rFont val="標楷體"/>
        <family val="4"/>
      </rPr>
      <t xml:space="preserve"> (註2)</t>
    </r>
  </si>
  <si>
    <t>註：1.勞工保險局依勞工保險條例等規定，以收支餘絀悉數列入勞保責任準備，故無列數。</t>
  </si>
  <si>
    <t xml:space="preserve">    2.中央存款保險股份有限公司依存款保險條例規定，所有盈餘應悉數納入存款保險理賠準備金，故無列數。</t>
  </si>
  <si>
    <t xml:space="preserve">    3.本表數據係以新臺幣百萬元為單位及經四捨五入處理後列計，若有數據但未達百萬元者，則以”-“符號表示，數據百分比計算較不具意義者，則以”--“符號表示；    </t>
  </si>
  <si>
    <t xml:space="preserve">      另百分比欄位係以採計至元為單位核算，未達1％者，則以"0"表示。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</si>
</sst>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#,##0.0_);\(#,##0.0\)"/>
    <numFmt numFmtId="184" formatCode="_-* #,##0.00_-;\-* #,##0.00_-;_-* &quot;-&quot;_-;_-@_-"/>
    <numFmt numFmtId="185" formatCode="#,##0_ "/>
    <numFmt numFmtId="186" formatCode="_(* #,##0.00_);_(* \(#,##0.00\);_(* &quot;-&quot;??_);_(@_)"/>
    <numFmt numFmtId="187" formatCode="#,###"/>
    <numFmt numFmtId="188" formatCode="_-* #,##0\ \ \ _-;\-* #,##0_-;_-* &quot;-    &quot;_-;_-@_-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[$-404]AM/PM\ hh:mm:ss"/>
    <numFmt numFmtId="201" formatCode="m&quot;月&quot;d&quot;日&quot;"/>
    <numFmt numFmtId="202" formatCode="_-* #,##0.0\ \ \ \ _-;\-* #,##0.0_-;_-* &quot;&quot;\ \ \ \ _-;_-@_-"/>
    <numFmt numFmtId="203" formatCode="0.0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b/>
      <sz val="10"/>
      <color indexed="8"/>
      <name val="ARIAL"/>
      <family val="2"/>
    </font>
    <font>
      <sz val="12"/>
      <name val="標楷體"/>
      <family val="4"/>
    </font>
    <font>
      <sz val="12"/>
      <color indexed="8"/>
      <name val="Arial"/>
      <family val="2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8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8" fillId="0" borderId="0" applyNumberFormat="0" applyFill="0" applyBorder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7" fillId="0" borderId="0" xfId="37" applyFont="1" applyFill="1" applyBorder="1" applyAlignment="1">
      <alignment horizontal="center" vertical="top"/>
      <protection/>
    </xf>
    <xf numFmtId="0" fontId="27" fillId="0" borderId="0" xfId="37" applyFont="1" applyFill="1" applyBorder="1" applyAlignment="1">
      <alignment horizontal="center" vertical="top"/>
      <protection/>
    </xf>
    <xf numFmtId="0" fontId="27" fillId="0" borderId="0" xfId="37" applyFont="1" applyFill="1" applyBorder="1" applyAlignment="1">
      <alignment horizontal="center" vertical="top"/>
      <protection/>
    </xf>
    <xf numFmtId="0" fontId="29" fillId="0" borderId="0" xfId="37" applyFont="1">
      <alignment vertical="top"/>
      <protection/>
    </xf>
    <xf numFmtId="0" fontId="6" fillId="0" borderId="0" xfId="37" applyFont="1" applyFill="1">
      <alignment vertical="top"/>
      <protection/>
    </xf>
    <xf numFmtId="0" fontId="6" fillId="0" borderId="0" xfId="37" applyFont="1" applyFill="1" applyBorder="1">
      <alignment vertical="top"/>
      <protection/>
    </xf>
    <xf numFmtId="0" fontId="26" fillId="0" borderId="0" xfId="37" applyFont="1" applyFill="1" applyBorder="1" applyAlignment="1">
      <alignment horizontal="right"/>
      <protection/>
    </xf>
    <xf numFmtId="0" fontId="7" fillId="0" borderId="0" xfId="37" applyFont="1" applyBorder="1">
      <alignment vertical="top"/>
      <protection/>
    </xf>
    <xf numFmtId="0" fontId="7" fillId="0" borderId="0" xfId="37" applyFont="1">
      <alignment vertical="top"/>
      <protection/>
    </xf>
    <xf numFmtId="0" fontId="30" fillId="0" borderId="11" xfId="37" applyFont="1" applyFill="1" applyBorder="1" applyAlignment="1">
      <alignment horizontal="center" vertical="distributed"/>
      <protection/>
    </xf>
    <xf numFmtId="0" fontId="30" fillId="0" borderId="11" xfId="37" applyFont="1" applyFill="1" applyBorder="1" applyAlignment="1">
      <alignment horizontal="center" vertical="center" wrapText="1"/>
      <protection/>
    </xf>
    <xf numFmtId="0" fontId="30" fillId="0" borderId="12" xfId="37" applyFont="1" applyFill="1" applyBorder="1" applyAlignment="1">
      <alignment horizontal="center" vertical="center" wrapText="1"/>
      <protection/>
    </xf>
    <xf numFmtId="0" fontId="30" fillId="0" borderId="13" xfId="37" applyFont="1" applyFill="1" applyBorder="1" applyAlignment="1">
      <alignment horizontal="center" vertical="center" wrapText="1"/>
      <protection/>
    </xf>
    <xf numFmtId="0" fontId="30" fillId="0" borderId="14" xfId="37" applyFont="1" applyFill="1" applyBorder="1" applyAlignment="1">
      <alignment horizontal="center" vertical="center" wrapText="1"/>
      <protection/>
    </xf>
    <xf numFmtId="0" fontId="31" fillId="0" borderId="0" xfId="37" applyFont="1" applyBorder="1">
      <alignment vertical="top"/>
      <protection/>
    </xf>
    <xf numFmtId="0" fontId="31" fillId="0" borderId="0" xfId="37" applyFont="1">
      <alignment vertical="top"/>
      <protection/>
    </xf>
    <xf numFmtId="0" fontId="30" fillId="0" borderId="15" xfId="37" applyFont="1" applyFill="1" applyBorder="1" applyAlignment="1">
      <alignment horizontal="center" vertical="distributed"/>
      <protection/>
    </xf>
    <xf numFmtId="0" fontId="30" fillId="0" borderId="15" xfId="37" applyFont="1" applyFill="1" applyBorder="1" applyAlignment="1">
      <alignment horizontal="center" vertical="center" wrapText="1"/>
      <protection/>
    </xf>
    <xf numFmtId="49" fontId="30" fillId="0" borderId="15" xfId="37" applyNumberFormat="1" applyFont="1" applyFill="1" applyBorder="1" applyAlignment="1">
      <alignment horizontal="center" vertical="center" wrapText="1"/>
      <protection/>
    </xf>
    <xf numFmtId="0" fontId="30" fillId="0" borderId="1" xfId="37" applyFont="1" applyFill="1" applyBorder="1" applyAlignment="1">
      <alignment horizontal="center" vertical="center" wrapText="1"/>
      <protection/>
    </xf>
    <xf numFmtId="0" fontId="32" fillId="0" borderId="1" xfId="37" applyFont="1" applyFill="1" applyBorder="1" applyAlignment="1">
      <alignment horizontal="center" vertical="center" wrapText="1"/>
      <protection/>
    </xf>
    <xf numFmtId="3" fontId="33" fillId="0" borderId="1" xfId="37" applyNumberFormat="1" applyFont="1" applyFill="1" applyBorder="1" applyAlignment="1">
      <alignment vertical="center"/>
      <protection/>
    </xf>
    <xf numFmtId="3" fontId="34" fillId="0" borderId="0" xfId="37" applyNumberFormat="1" applyFont="1">
      <alignment vertical="top"/>
      <protection/>
    </xf>
    <xf numFmtId="0" fontId="34" fillId="0" borderId="0" xfId="37" applyFont="1">
      <alignment vertical="top"/>
      <protection/>
    </xf>
    <xf numFmtId="0" fontId="32" fillId="0" borderId="1" xfId="37" applyFont="1" applyFill="1" applyBorder="1" applyAlignment="1">
      <alignment vertical="center" wrapText="1"/>
      <protection/>
    </xf>
    <xf numFmtId="3" fontId="34" fillId="0" borderId="0" xfId="37" applyNumberFormat="1" applyFont="1" applyAlignment="1">
      <alignment vertical="center"/>
      <protection/>
    </xf>
    <xf numFmtId="0" fontId="34" fillId="0" borderId="0" xfId="37" applyFont="1" applyAlignment="1">
      <alignment vertical="center"/>
      <protection/>
    </xf>
    <xf numFmtId="0" fontId="30" fillId="0" borderId="1" xfId="37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vertical="center"/>
    </xf>
    <xf numFmtId="3" fontId="13" fillId="0" borderId="1" xfId="37" applyNumberFormat="1" applyFont="1" applyFill="1" applyBorder="1" applyAlignment="1">
      <alignment vertical="center"/>
      <protection/>
    </xf>
    <xf numFmtId="0" fontId="31" fillId="0" borderId="0" xfId="37" applyFont="1" applyAlignment="1">
      <alignment vertical="center"/>
      <protection/>
    </xf>
    <xf numFmtId="0" fontId="35" fillId="0" borderId="1" xfId="37" applyFont="1" applyFill="1" applyBorder="1" applyAlignment="1" quotePrefix="1">
      <alignment horizontal="right" vertical="center"/>
      <protection/>
    </xf>
    <xf numFmtId="3" fontId="35" fillId="0" borderId="1" xfId="37" applyNumberFormat="1" applyFont="1" applyFill="1" applyBorder="1" applyAlignment="1" quotePrefix="1">
      <alignment horizontal="right" vertical="center"/>
      <protection/>
    </xf>
    <xf numFmtId="3" fontId="30" fillId="0" borderId="1" xfId="37" applyNumberFormat="1" applyFont="1" applyFill="1" applyBorder="1" applyAlignment="1">
      <alignment horizontal="right" vertical="center"/>
      <protection/>
    </xf>
    <xf numFmtId="3" fontId="31" fillId="0" borderId="0" xfId="37" applyNumberFormat="1" applyFont="1" applyAlignment="1">
      <alignment vertical="center"/>
      <protection/>
    </xf>
    <xf numFmtId="0" fontId="30" fillId="0" borderId="1" xfId="37" applyFont="1" applyFill="1" applyBorder="1" applyAlignment="1">
      <alignment horizontal="right" vertical="center"/>
      <protection/>
    </xf>
    <xf numFmtId="3" fontId="13" fillId="0" borderId="1" xfId="37" applyNumberFormat="1" applyFont="1" applyFill="1" applyBorder="1" applyAlignment="1" quotePrefix="1">
      <alignment horizontal="right" vertical="center"/>
      <protection/>
    </xf>
    <xf numFmtId="3" fontId="33" fillId="0" borderId="1" xfId="37" applyNumberFormat="1" applyFont="1" applyFill="1" applyBorder="1" applyAlignment="1">
      <alignment horizontal="right" vertical="center"/>
      <protection/>
    </xf>
    <xf numFmtId="3" fontId="36" fillId="0" borderId="1" xfId="37" applyNumberFormat="1" applyFont="1" applyFill="1" applyBorder="1" applyAlignment="1" quotePrefix="1">
      <alignment horizontal="right" vertical="center"/>
      <protection/>
    </xf>
    <xf numFmtId="186" fontId="13" fillId="0" borderId="1" xfId="0" applyNumberFormat="1" applyFont="1" applyFill="1" applyBorder="1" applyAlignment="1" applyProtection="1">
      <alignment horizontal="right" vertical="center"/>
      <protection/>
    </xf>
    <xf numFmtId="186" fontId="33" fillId="0" borderId="1" xfId="0" applyNumberFormat="1" applyFont="1" applyFill="1" applyBorder="1" applyAlignment="1" applyProtection="1">
      <alignment horizontal="right" vertical="center"/>
      <protection/>
    </xf>
    <xf numFmtId="187" fontId="33" fillId="0" borderId="1" xfId="37" applyNumberFormat="1" applyFont="1" applyFill="1" applyBorder="1" applyAlignment="1">
      <alignment vertical="center"/>
      <protection/>
    </xf>
    <xf numFmtId="0" fontId="38" fillId="0" borderId="1" xfId="37" applyFont="1" applyFill="1" applyBorder="1" applyAlignment="1">
      <alignment vertical="center"/>
      <protection/>
    </xf>
    <xf numFmtId="49" fontId="37" fillId="0" borderId="0" xfId="37" applyNumberFormat="1" applyFont="1" applyFill="1" applyBorder="1" applyAlignment="1">
      <alignment horizontal="left" vertical="center" wrapText="1"/>
      <protection/>
    </xf>
    <xf numFmtId="0" fontId="31" fillId="0" borderId="0" xfId="37" applyFont="1" applyBorder="1" applyAlignment="1">
      <alignment vertical="center"/>
      <protection/>
    </xf>
    <xf numFmtId="0" fontId="37" fillId="0" borderId="0" xfId="37" applyFont="1" applyFill="1" applyBorder="1" applyAlignment="1">
      <alignment vertical="center"/>
      <protection/>
    </xf>
    <xf numFmtId="3" fontId="33" fillId="0" borderId="0" xfId="37" applyNumberFormat="1" applyFont="1" applyFill="1" applyBorder="1" applyAlignment="1">
      <alignment vertical="center"/>
      <protection/>
    </xf>
    <xf numFmtId="0" fontId="34" fillId="0" borderId="0" xfId="37" applyFont="1" applyBorder="1" applyAlignment="1">
      <alignment vertical="center"/>
      <protection/>
    </xf>
    <xf numFmtId="49" fontId="37" fillId="0" borderId="0" xfId="37" applyNumberFormat="1" applyFont="1" applyFill="1" applyBorder="1" applyAlignment="1">
      <alignment horizontal="left" vertical="center"/>
      <protection/>
    </xf>
    <xf numFmtId="49" fontId="37" fillId="0" borderId="0" xfId="37" applyNumberFormat="1" applyFont="1" applyFill="1" applyBorder="1" applyAlignment="1">
      <alignment horizontal="left" vertical="center" wrapText="1"/>
      <protection/>
    </xf>
    <xf numFmtId="49" fontId="37" fillId="0" borderId="0" xfId="37" applyNumberFormat="1" applyFont="1" applyFill="1" applyBorder="1" applyAlignment="1">
      <alignment horizontal="left" vertical="top" wrapText="1"/>
      <protection/>
    </xf>
    <xf numFmtId="49" fontId="37" fillId="0" borderId="0" xfId="37" applyNumberFormat="1" applyFont="1" applyFill="1" applyBorder="1" applyAlignment="1">
      <alignment horizontal="left" vertical="top" wrapText="1"/>
      <protection/>
    </xf>
    <xf numFmtId="49" fontId="37" fillId="0" borderId="0" xfId="37" applyNumberFormat="1" applyFont="1" applyFill="1" applyBorder="1" applyAlignment="1">
      <alignment horizontal="left" vertical="top" wrapText="1"/>
      <protection/>
    </xf>
    <xf numFmtId="0" fontId="7" fillId="0" borderId="0" xfId="37" applyAlignment="1">
      <alignment vertical="top"/>
      <protection/>
    </xf>
    <xf numFmtId="0" fontId="6" fillId="0" borderId="0" xfId="37" applyFont="1" applyFill="1" applyAlignment="1">
      <alignment horizontal="right" vertical="top"/>
      <protection/>
    </xf>
    <xf numFmtId="0" fontId="7" fillId="0" borderId="0" xfId="37">
      <alignment vertical="top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九十三第二季--附表(附屬單位)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-DET07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隨後的超連結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zoomScaleSheetLayoutView="100" workbookViewId="0" topLeftCell="A1">
      <pane xSplit="1" ySplit="4" topLeftCell="B2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D43" sqref="D43"/>
    </sheetView>
  </sheetViews>
  <sheetFormatPr defaultColWidth="9.00390625" defaultRowHeight="16.5"/>
  <cols>
    <col min="1" max="1" width="42.75390625" style="5" customWidth="1"/>
    <col min="2" max="2" width="18.00390625" style="5" customWidth="1"/>
    <col min="3" max="4" width="15.875" style="5" customWidth="1"/>
    <col min="5" max="5" width="15.75390625" style="5" customWidth="1"/>
    <col min="6" max="6" width="15.875" style="55" customWidth="1"/>
    <col min="7" max="7" width="16.875" style="55" customWidth="1"/>
    <col min="8" max="16384" width="5.875" style="56" customWidth="1"/>
  </cols>
  <sheetData>
    <row r="1" spans="1:7" s="4" customFormat="1" ht="26.25" customHeight="1">
      <c r="A1" s="1" t="s">
        <v>10</v>
      </c>
      <c r="B1" s="2"/>
      <c r="C1" s="2"/>
      <c r="D1" s="2"/>
      <c r="E1" s="2"/>
      <c r="F1" s="2"/>
      <c r="G1" s="3"/>
    </row>
    <row r="2" spans="1:8" s="9" customFormat="1" ht="15.75" customHeight="1">
      <c r="A2" s="5"/>
      <c r="B2" s="5"/>
      <c r="C2" s="6"/>
      <c r="D2" s="6"/>
      <c r="E2" s="6"/>
      <c r="F2" s="5"/>
      <c r="G2" s="7" t="s">
        <v>0</v>
      </c>
      <c r="H2" s="8"/>
    </row>
    <row r="3" spans="1:8" s="16" customFormat="1" ht="22.5" customHeight="1">
      <c r="A3" s="10" t="s">
        <v>11</v>
      </c>
      <c r="B3" s="11" t="s">
        <v>12</v>
      </c>
      <c r="C3" s="12" t="s">
        <v>13</v>
      </c>
      <c r="D3" s="13"/>
      <c r="E3" s="13"/>
      <c r="F3" s="13"/>
      <c r="G3" s="14"/>
      <c r="H3" s="15"/>
    </row>
    <row r="4" spans="1:7" s="16" customFormat="1" ht="51.75" customHeight="1">
      <c r="A4" s="17"/>
      <c r="B4" s="18"/>
      <c r="C4" s="19" t="s">
        <v>14</v>
      </c>
      <c r="D4" s="19" t="s">
        <v>15</v>
      </c>
      <c r="E4" s="20" t="s">
        <v>16</v>
      </c>
      <c r="F4" s="19" t="s">
        <v>17</v>
      </c>
      <c r="G4" s="19" t="s">
        <v>18</v>
      </c>
    </row>
    <row r="5" spans="1:8" s="24" customFormat="1" ht="19.5" customHeight="1">
      <c r="A5" s="21" t="s">
        <v>19</v>
      </c>
      <c r="B5" s="22">
        <f>B6+B8+B14+B20+B25+B27</f>
        <v>153389</v>
      </c>
      <c r="C5" s="22">
        <f>C6+C8+C14+C20+C25+C27</f>
        <v>35633</v>
      </c>
      <c r="D5" s="22">
        <f>D6+D8+D14+D20+D25+D27</f>
        <v>49172</v>
      </c>
      <c r="E5" s="22">
        <v>32</v>
      </c>
      <c r="F5" s="22">
        <v>138</v>
      </c>
      <c r="G5" s="22">
        <f>G6+G8+G14+G20+G25+G27</f>
        <v>13539</v>
      </c>
      <c r="H5" s="23"/>
    </row>
    <row r="6" spans="1:8" s="27" customFormat="1" ht="22.5" customHeight="1">
      <c r="A6" s="25" t="s">
        <v>1</v>
      </c>
      <c r="B6" s="22">
        <f>B7</f>
        <v>123187</v>
      </c>
      <c r="C6" s="22">
        <f>C7</f>
        <v>30331</v>
      </c>
      <c r="D6" s="22">
        <f>D7</f>
        <v>36497</v>
      </c>
      <c r="E6" s="22">
        <f>E7</f>
        <v>30</v>
      </c>
      <c r="F6" s="22">
        <v>120</v>
      </c>
      <c r="G6" s="22">
        <f>G7</f>
        <v>6166</v>
      </c>
      <c r="H6" s="26"/>
    </row>
    <row r="7" spans="1:8" s="31" customFormat="1" ht="22.5" customHeight="1">
      <c r="A7" s="28" t="s">
        <v>20</v>
      </c>
      <c r="B7" s="29">
        <v>123187</v>
      </c>
      <c r="C7" s="29">
        <v>30331</v>
      </c>
      <c r="D7" s="29">
        <v>36497</v>
      </c>
      <c r="E7" s="30">
        <v>30</v>
      </c>
      <c r="F7" s="30">
        <v>120</v>
      </c>
      <c r="G7" s="30">
        <f>D7-C7</f>
        <v>6166</v>
      </c>
      <c r="H7" s="26"/>
    </row>
    <row r="8" spans="1:8" s="27" customFormat="1" ht="22.5" customHeight="1">
      <c r="A8" s="25" t="s">
        <v>2</v>
      </c>
      <c r="B8" s="22">
        <f>SUM(B9:B13)</f>
        <v>-10216</v>
      </c>
      <c r="C8" s="22">
        <f>SUM(C9:C13)</f>
        <v>-3916</v>
      </c>
      <c r="D8" s="22">
        <f>SUM(D9:D13)</f>
        <v>-565</v>
      </c>
      <c r="E8" s="32" t="s">
        <v>3</v>
      </c>
      <c r="F8" s="33" t="s">
        <v>3</v>
      </c>
      <c r="G8" s="22">
        <f>SUM(G9:G13)</f>
        <v>3351</v>
      </c>
      <c r="H8" s="26"/>
    </row>
    <row r="9" spans="1:8" s="31" customFormat="1" ht="22.5" customHeight="1">
      <c r="A9" s="28" t="s">
        <v>4</v>
      </c>
      <c r="B9" s="29">
        <v>1645</v>
      </c>
      <c r="C9" s="29">
        <v>-373</v>
      </c>
      <c r="D9" s="29">
        <v>73</v>
      </c>
      <c r="E9" s="29">
        <v>4</v>
      </c>
      <c r="F9" s="34" t="s">
        <v>5</v>
      </c>
      <c r="G9" s="30">
        <f>D9-C9</f>
        <v>446</v>
      </c>
      <c r="H9" s="35"/>
    </row>
    <row r="10" spans="1:8" s="31" customFormat="1" ht="22.5" customHeight="1">
      <c r="A10" s="28" t="s">
        <v>21</v>
      </c>
      <c r="B10" s="29">
        <v>15813</v>
      </c>
      <c r="C10" s="29">
        <v>3535</v>
      </c>
      <c r="D10" s="29">
        <v>-3149</v>
      </c>
      <c r="E10" s="36" t="s">
        <v>6</v>
      </c>
      <c r="F10" s="34" t="s">
        <v>6</v>
      </c>
      <c r="G10" s="30">
        <f>D10-C10</f>
        <v>-6684</v>
      </c>
      <c r="H10" s="35"/>
    </row>
    <row r="11" spans="1:8" s="31" customFormat="1" ht="22.5" customHeight="1">
      <c r="A11" s="28" t="s">
        <v>22</v>
      </c>
      <c r="B11" s="29">
        <v>-28134</v>
      </c>
      <c r="C11" s="29">
        <v>-7183</v>
      </c>
      <c r="D11" s="29">
        <v>1628</v>
      </c>
      <c r="E11" s="36" t="s">
        <v>5</v>
      </c>
      <c r="F11" s="36" t="s">
        <v>5</v>
      </c>
      <c r="G11" s="30">
        <f>D11-C11</f>
        <v>8811</v>
      </c>
      <c r="H11" s="35"/>
    </row>
    <row r="12" spans="1:8" s="31" customFormat="1" ht="22.5" customHeight="1">
      <c r="A12" s="28" t="s">
        <v>23</v>
      </c>
      <c r="B12" s="29">
        <v>1137</v>
      </c>
      <c r="C12" s="29">
        <v>244</v>
      </c>
      <c r="D12" s="29">
        <v>510</v>
      </c>
      <c r="E12" s="29">
        <v>45</v>
      </c>
      <c r="F12" s="29">
        <v>208.83353609581857</v>
      </c>
      <c r="G12" s="30">
        <f>D12-C12</f>
        <v>266</v>
      </c>
      <c r="H12" s="35"/>
    </row>
    <row r="13" spans="1:8" s="31" customFormat="1" ht="22.5" customHeight="1">
      <c r="A13" s="28" t="s">
        <v>24</v>
      </c>
      <c r="B13" s="29">
        <v>-677</v>
      </c>
      <c r="C13" s="29">
        <v>-139</v>
      </c>
      <c r="D13" s="29">
        <v>373</v>
      </c>
      <c r="E13" s="36" t="s">
        <v>5</v>
      </c>
      <c r="F13" s="34" t="s">
        <v>5</v>
      </c>
      <c r="G13" s="30">
        <f>D13-C13</f>
        <v>512</v>
      </c>
      <c r="H13" s="35"/>
    </row>
    <row r="14" spans="1:8" s="27" customFormat="1" ht="22.5" customHeight="1">
      <c r="A14" s="25" t="s">
        <v>7</v>
      </c>
      <c r="B14" s="22">
        <f>SUM(B15:B19)</f>
        <v>26292</v>
      </c>
      <c r="C14" s="22">
        <f>SUM(C15:C19)</f>
        <v>6384</v>
      </c>
      <c r="D14" s="22">
        <f>SUM(D15:D19)</f>
        <v>7671</v>
      </c>
      <c r="E14" s="22">
        <v>29</v>
      </c>
      <c r="F14" s="22">
        <v>120</v>
      </c>
      <c r="G14" s="22">
        <f>SUM(G15:G19)</f>
        <v>1287</v>
      </c>
      <c r="H14" s="26"/>
    </row>
    <row r="15" spans="1:8" s="27" customFormat="1" ht="22.5" customHeight="1">
      <c r="A15" s="28" t="s">
        <v>25</v>
      </c>
      <c r="B15" s="29">
        <v>413</v>
      </c>
      <c r="C15" s="29">
        <v>105</v>
      </c>
      <c r="D15" s="29">
        <v>132</v>
      </c>
      <c r="E15" s="37">
        <v>32</v>
      </c>
      <c r="F15" s="37">
        <v>126</v>
      </c>
      <c r="G15" s="30">
        <f>D15-C15</f>
        <v>27</v>
      </c>
      <c r="H15" s="35"/>
    </row>
    <row r="16" spans="1:8" s="31" customFormat="1" ht="22.5" customHeight="1">
      <c r="A16" s="28" t="s">
        <v>26</v>
      </c>
      <c r="B16" s="29">
        <v>7175</v>
      </c>
      <c r="C16" s="29">
        <v>1704</v>
      </c>
      <c r="D16" s="29">
        <v>2302</v>
      </c>
      <c r="E16" s="29">
        <v>32</v>
      </c>
      <c r="F16" s="29">
        <v>135</v>
      </c>
      <c r="G16" s="30">
        <f>D16-C16</f>
        <v>598</v>
      </c>
      <c r="H16" s="35"/>
    </row>
    <row r="17" spans="1:8" s="31" customFormat="1" ht="22.5" customHeight="1">
      <c r="A17" s="28" t="s">
        <v>27</v>
      </c>
      <c r="B17" s="29">
        <v>8753</v>
      </c>
      <c r="C17" s="29">
        <v>2188</v>
      </c>
      <c r="D17" s="29">
        <v>2855</v>
      </c>
      <c r="E17" s="29">
        <v>33</v>
      </c>
      <c r="F17" s="29">
        <v>130</v>
      </c>
      <c r="G17" s="30">
        <f>D17-C17</f>
        <v>667</v>
      </c>
      <c r="H17" s="35"/>
    </row>
    <row r="18" spans="1:8" s="31" customFormat="1" ht="22.5" customHeight="1">
      <c r="A18" s="28" t="s">
        <v>28</v>
      </c>
      <c r="B18" s="29">
        <v>101</v>
      </c>
      <c r="C18" s="29">
        <v>25</v>
      </c>
      <c r="D18" s="29">
        <v>43</v>
      </c>
      <c r="E18" s="29">
        <v>42</v>
      </c>
      <c r="F18" s="29">
        <v>169</v>
      </c>
      <c r="G18" s="30">
        <f>D18-C18</f>
        <v>18</v>
      </c>
      <c r="H18" s="35"/>
    </row>
    <row r="19" spans="1:8" s="31" customFormat="1" ht="22.5" customHeight="1">
      <c r="A19" s="28" t="s">
        <v>29</v>
      </c>
      <c r="B19" s="29">
        <v>9850</v>
      </c>
      <c r="C19" s="29">
        <v>2362</v>
      </c>
      <c r="D19" s="29">
        <v>2339</v>
      </c>
      <c r="E19" s="29">
        <v>24</v>
      </c>
      <c r="F19" s="29">
        <v>99</v>
      </c>
      <c r="G19" s="30">
        <f>D19-C19</f>
        <v>-23</v>
      </c>
      <c r="H19" s="35"/>
    </row>
    <row r="20" spans="1:8" s="27" customFormat="1" ht="19.5" customHeight="1">
      <c r="A20" s="25" t="s">
        <v>8</v>
      </c>
      <c r="B20" s="22">
        <f>SUM(B21:B24)</f>
        <v>14126</v>
      </c>
      <c r="C20" s="22">
        <f>SUM(C21:C24)</f>
        <v>2834</v>
      </c>
      <c r="D20" s="22">
        <f>SUM(D21:D24)</f>
        <v>5569</v>
      </c>
      <c r="E20" s="38">
        <v>39</v>
      </c>
      <c r="F20" s="38">
        <v>196</v>
      </c>
      <c r="G20" s="22">
        <f>SUM(G21:G24)</f>
        <v>2735</v>
      </c>
      <c r="H20" s="26"/>
    </row>
    <row r="21" spans="1:8" s="31" customFormat="1" ht="22.5" customHeight="1">
      <c r="A21" s="28" t="s">
        <v>30</v>
      </c>
      <c r="B21" s="29">
        <v>10954</v>
      </c>
      <c r="C21" s="29">
        <v>2523</v>
      </c>
      <c r="D21" s="29">
        <v>2569</v>
      </c>
      <c r="E21" s="30">
        <v>23</v>
      </c>
      <c r="F21" s="30">
        <v>102</v>
      </c>
      <c r="G21" s="30">
        <f>D21-C21</f>
        <v>46</v>
      </c>
      <c r="H21" s="35"/>
    </row>
    <row r="22" spans="1:8" s="31" customFormat="1" ht="19.5" customHeight="1">
      <c r="A22" s="28" t="s">
        <v>31</v>
      </c>
      <c r="B22" s="29">
        <v>-6276</v>
      </c>
      <c r="C22" s="29">
        <v>-1854</v>
      </c>
      <c r="D22" s="29">
        <v>-95</v>
      </c>
      <c r="E22" s="39" t="s">
        <v>32</v>
      </c>
      <c r="F22" s="39" t="s">
        <v>32</v>
      </c>
      <c r="G22" s="30">
        <f>D22-C22</f>
        <v>1759</v>
      </c>
      <c r="H22" s="35"/>
    </row>
    <row r="23" spans="1:8" s="31" customFormat="1" ht="19.5" customHeight="1">
      <c r="A23" s="28" t="s">
        <v>33</v>
      </c>
      <c r="B23" s="29">
        <v>5880</v>
      </c>
      <c r="C23" s="29">
        <v>1441</v>
      </c>
      <c r="D23" s="29">
        <v>1885</v>
      </c>
      <c r="E23" s="30">
        <v>32</v>
      </c>
      <c r="F23" s="30">
        <v>131</v>
      </c>
      <c r="G23" s="30">
        <f>D23-C23</f>
        <v>444</v>
      </c>
      <c r="H23" s="35"/>
    </row>
    <row r="24" spans="1:8" s="31" customFormat="1" ht="19.5" customHeight="1">
      <c r="A24" s="28" t="s">
        <v>34</v>
      </c>
      <c r="B24" s="29">
        <v>3568</v>
      </c>
      <c r="C24" s="29">
        <v>724</v>
      </c>
      <c r="D24" s="29">
        <v>1210</v>
      </c>
      <c r="E24" s="30">
        <v>34</v>
      </c>
      <c r="F24" s="30">
        <v>167</v>
      </c>
      <c r="G24" s="30">
        <f>D24-C24</f>
        <v>486</v>
      </c>
      <c r="H24" s="35"/>
    </row>
    <row r="25" spans="1:8" s="27" customFormat="1" ht="19.5" customHeight="1">
      <c r="A25" s="25" t="s">
        <v>9</v>
      </c>
      <c r="B25" s="40"/>
      <c r="C25" s="41"/>
      <c r="D25" s="41"/>
      <c r="E25" s="41"/>
      <c r="F25" s="41"/>
      <c r="G25" s="41"/>
      <c r="H25" s="35"/>
    </row>
    <row r="26" spans="1:7" s="31" customFormat="1" ht="19.5" customHeight="1">
      <c r="A26" s="28" t="s">
        <v>35</v>
      </c>
      <c r="B26" s="40"/>
      <c r="C26" s="40"/>
      <c r="D26" s="40"/>
      <c r="E26" s="40"/>
      <c r="F26" s="40"/>
      <c r="G26" s="40"/>
    </row>
    <row r="27" spans="1:7" s="27" customFormat="1" ht="19.5" customHeight="1">
      <c r="A27" s="25" t="s">
        <v>36</v>
      </c>
      <c r="B27" s="42">
        <f aca="true" t="shared" si="0" ref="B27:G27">B28</f>
        <v>0</v>
      </c>
      <c r="C27" s="42">
        <f t="shared" si="0"/>
        <v>0</v>
      </c>
      <c r="D27" s="42">
        <f t="shared" si="0"/>
        <v>0</v>
      </c>
      <c r="E27" s="42">
        <f t="shared" si="0"/>
        <v>0</v>
      </c>
      <c r="F27" s="42">
        <f t="shared" si="0"/>
        <v>0</v>
      </c>
      <c r="G27" s="42">
        <f t="shared" si="0"/>
        <v>0</v>
      </c>
    </row>
    <row r="28" spans="1:7" s="31" customFormat="1" ht="20.25" customHeight="1">
      <c r="A28" s="28" t="s">
        <v>37</v>
      </c>
      <c r="B28" s="43"/>
      <c r="C28" s="43"/>
      <c r="D28" s="43"/>
      <c r="E28" s="43"/>
      <c r="F28" s="43"/>
      <c r="G28" s="40"/>
    </row>
    <row r="29" spans="1:8" s="45" customFormat="1" ht="13.5" customHeight="1">
      <c r="A29" s="44" t="s">
        <v>38</v>
      </c>
      <c r="B29" s="44"/>
      <c r="C29" s="44"/>
      <c r="D29" s="44"/>
      <c r="E29" s="44"/>
      <c r="F29" s="44"/>
      <c r="G29" s="44"/>
      <c r="H29" s="27"/>
    </row>
    <row r="30" spans="1:8" s="48" customFormat="1" ht="12.75" customHeight="1">
      <c r="A30" s="46" t="s">
        <v>39</v>
      </c>
      <c r="B30" s="47"/>
      <c r="C30" s="47"/>
      <c r="D30" s="47"/>
      <c r="E30" s="47"/>
      <c r="F30" s="47"/>
      <c r="G30" s="47"/>
      <c r="H30" s="31"/>
    </row>
    <row r="31" spans="1:8" s="45" customFormat="1" ht="12.75" customHeight="1">
      <c r="A31" s="44" t="s">
        <v>40</v>
      </c>
      <c r="B31" s="44"/>
      <c r="C31" s="44"/>
      <c r="D31" s="44"/>
      <c r="E31" s="44"/>
      <c r="F31" s="44"/>
      <c r="G31" s="44"/>
      <c r="H31" s="48"/>
    </row>
    <row r="32" spans="1:8" s="45" customFormat="1" ht="12.75" customHeight="1">
      <c r="A32" s="49" t="s">
        <v>41</v>
      </c>
      <c r="B32" s="50"/>
      <c r="C32" s="50"/>
      <c r="D32" s="50"/>
      <c r="E32" s="50"/>
      <c r="F32" s="50"/>
      <c r="G32" s="50"/>
      <c r="H32" s="48"/>
    </row>
    <row r="33" spans="1:8" s="54" customFormat="1" ht="15">
      <c r="A33" s="51"/>
      <c r="B33" s="52"/>
      <c r="C33" s="52"/>
      <c r="D33" s="52"/>
      <c r="E33" s="52"/>
      <c r="F33" s="52"/>
      <c r="G33" s="53"/>
      <c r="H33" s="45"/>
    </row>
    <row r="34" ht="15">
      <c r="H34" s="45"/>
    </row>
    <row r="35" ht="12.75">
      <c r="H35" s="54"/>
    </row>
  </sheetData>
  <mergeCells count="7">
    <mergeCell ref="A33:G33"/>
    <mergeCell ref="A1:G1"/>
    <mergeCell ref="A3:A4"/>
    <mergeCell ref="C3:G3"/>
    <mergeCell ref="B3:B4"/>
    <mergeCell ref="A31:G31"/>
    <mergeCell ref="A29:G29"/>
  </mergeCells>
  <printOptions horizontalCentered="1"/>
  <pageMargins left="0.1968503937007874" right="0.1968503937007874" top="0.7874015748031497" bottom="0.5118110236220472" header="0.5905511811023623" footer="0.31496062992125984"/>
  <pageSetup firstPageNumber="10" useFirstPageNumber="1" horizontalDpi="600" verticalDpi="600" orientation="landscape" paperSize="9" scale="90" r:id="rId1"/>
  <headerFooter alignWithMargins="0">
    <oddHeader>&amp;L&amp;"標楷體,標準"&amp;17附表3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2014-05-15T03:45:35Z</dcterms:created>
  <dcterms:modified xsi:type="dcterms:W3CDTF">2014-05-15T03:45:47Z</dcterms:modified>
  <cp:category/>
  <cp:version/>
  <cp:contentType/>
  <cp:contentStatus/>
</cp:coreProperties>
</file>