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ltan\Desktop\未結案專區-公務科\秀玲檔-每月例行公事\收支月報執行檔\立法院季報\10603第1季\掛網\"/>
    </mc:Choice>
  </mc:AlternateContent>
  <bookViews>
    <workbookView xWindow="0" yWindow="0" windowWidth="25200" windowHeight="11145"/>
  </bookViews>
  <sheets>
    <sheet name="表1(百萬元)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#REF!</definedName>
    <definedName name="\0">#REF!</definedName>
    <definedName name="\a" localSheetId="0">#REF!</definedName>
    <definedName name="\a">#REF!</definedName>
    <definedName name="\c" localSheetId="0">#REF!</definedName>
    <definedName name="\c">#REF!</definedName>
    <definedName name="\e" localSheetId="0">[5]主管明細!#REF!</definedName>
    <definedName name="\e">[5]主管明細!#REF!</definedName>
    <definedName name="\m" localSheetId="0">#REF!</definedName>
    <definedName name="\m">#REF!</definedName>
    <definedName name="\p" localSheetId="0">#REF!</definedName>
    <definedName name="\p">#REF!</definedName>
    <definedName name="\q" localSheetId="0">#REF!</definedName>
    <definedName name="\q">#REF!</definedName>
    <definedName name="\s" localSheetId="0">#REF!</definedName>
    <definedName name="\s">#REF!</definedName>
    <definedName name="\w" localSheetId="0">#REF!</definedName>
    <definedName name="\w">#REF!</definedName>
    <definedName name="\z" localSheetId="0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#N/A</definedName>
    <definedName name="B">#N/A</definedName>
    <definedName name="BECAUSE">#REF!</definedName>
    <definedName name="C_" localSheetId="0">#REF!</definedName>
    <definedName name="C_">#REF!</definedName>
    <definedName name="CHEN">#REF!</definedName>
    <definedName name="CL" localSheetId="0">#REF!</definedName>
    <definedName name="CL">#REF!</definedName>
    <definedName name="D" localSheetId="0">#REF!</definedName>
    <definedName name="D">#REF!</definedName>
    <definedName name="FUNCTION" localSheetId="0">#REF!</definedName>
    <definedName name="FUNCTION">#REF!</definedName>
    <definedName name="G土地全年預算數" localSheetId="0">[8]DATA!#REF!</definedName>
    <definedName name="G土地全年預算數">[8]DATA!#REF!</definedName>
    <definedName name="HH" localSheetId="0">#REF!</definedName>
    <definedName name="HH">#REF!</definedName>
    <definedName name="HWA">#REF!</definedName>
    <definedName name="I">#REF!</definedName>
    <definedName name="INPUT" localSheetId="0">#REF!</definedName>
    <definedName name="INPUT">#REF!</definedName>
    <definedName name="I累計土地預算數8507" localSheetId="0">[8]DATA!#REF!</definedName>
    <definedName name="I累計土地預算數8507">[8]DATA!#REF!</definedName>
    <definedName name="K累計土地實支數8507" localSheetId="0">[8]DATA!#REF!</definedName>
    <definedName name="K累計土地實支數8507">[8]DATA!#REF!</definedName>
    <definedName name="L累計契約責任數8507" localSheetId="0">[8]DATA!#REF!</definedName>
    <definedName name="L累計契約責任數8507">[8]DATA!#REF!</definedName>
    <definedName name="NAME" localSheetId="0">[9]機關明細!#REF!</definedName>
    <definedName name="NAME">[9]機關明細!#REF!</definedName>
    <definedName name="NEW">#REF!</definedName>
    <definedName name="ONE">#REF!</definedName>
    <definedName name="_xlnm.Print_Area" localSheetId="0">'表1(百萬元)ok'!$A$1:$G$11</definedName>
    <definedName name="Print_Area_MI">#REF!</definedName>
    <definedName name="T">#REF!</definedName>
    <definedName name="TT" localSheetId="0">#REF!</definedName>
    <definedName name="TT">#REF!</definedName>
    <definedName name="百萬元">#REF!</definedName>
    <definedName name="表6" localSheetId="0">#REF!</definedName>
    <definedName name="表6">#REF!</definedName>
    <definedName name="新表3" localSheetId="0" hidden="1">#REF!</definedName>
    <definedName name="新表3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E5" i="1"/>
  <c r="D5" i="1"/>
  <c r="F5" i="1" s="1"/>
  <c r="C5" i="1"/>
  <c r="B5" i="1"/>
</calcChain>
</file>

<file path=xl/sharedStrings.xml><?xml version="1.0" encoding="utf-8"?>
<sst xmlns="http://schemas.openxmlformats.org/spreadsheetml/2006/main" count="17" uniqueCount="17">
  <si>
    <t xml:space="preserve">         106年度中央政府各機關歲入預算截至第1季（3月底）執行情形表</t>
    <phoneticPr fontId="4" type="noConversion"/>
  </si>
  <si>
    <t>單位：百萬元</t>
    <phoneticPr fontId="10" type="noConversion"/>
  </si>
  <si>
    <t>科         目</t>
  </si>
  <si>
    <t>預  算  數</t>
  </si>
  <si>
    <t>分配預算數</t>
    <phoneticPr fontId="4" type="noConversion"/>
  </si>
  <si>
    <t>累　　計　　實　　收　　數</t>
  </si>
  <si>
    <r>
      <t xml:space="preserve">    </t>
    </r>
    <r>
      <rPr>
        <sz val="14"/>
        <color indexed="8"/>
        <rFont val="標楷體"/>
        <family val="4"/>
        <charset val="136"/>
      </rPr>
      <t>金    額</t>
    </r>
    <phoneticPr fontId="4" type="noConversion"/>
  </si>
  <si>
    <t>占預算％</t>
  </si>
  <si>
    <t>占分配％</t>
  </si>
  <si>
    <t>較分配數增減</t>
    <phoneticPr fontId="4" type="noConversion"/>
  </si>
  <si>
    <r>
      <t>合</t>
    </r>
    <r>
      <rPr>
        <b/>
        <sz val="14"/>
        <color indexed="8"/>
        <rFont val="Arial"/>
        <family val="2"/>
      </rPr>
      <t xml:space="preserve">             </t>
    </r>
    <r>
      <rPr>
        <b/>
        <sz val="14"/>
        <color indexed="8"/>
        <rFont val="標楷體"/>
        <family val="4"/>
        <charset val="136"/>
      </rPr>
      <t>計</t>
    </r>
  </si>
  <si>
    <r>
      <t>1.</t>
    </r>
    <r>
      <rPr>
        <sz val="14"/>
        <color indexed="8"/>
        <rFont val="標楷體"/>
        <family val="4"/>
        <charset val="136"/>
      </rPr>
      <t>稅課收入</t>
    </r>
    <phoneticPr fontId="4" type="noConversion"/>
  </si>
  <si>
    <r>
      <t>2.</t>
    </r>
    <r>
      <rPr>
        <sz val="14"/>
        <color indexed="8"/>
        <rFont val="標楷體"/>
        <family val="4"/>
        <charset val="136"/>
      </rPr>
      <t>罰款及賠償收入</t>
    </r>
    <phoneticPr fontId="4" type="noConversion"/>
  </si>
  <si>
    <r>
      <t>3.</t>
    </r>
    <r>
      <rPr>
        <sz val="14"/>
        <color indexed="8"/>
        <rFont val="標楷體"/>
        <family val="4"/>
        <charset val="136"/>
      </rPr>
      <t>規費收入</t>
    </r>
    <phoneticPr fontId="4" type="noConversion"/>
  </si>
  <si>
    <r>
      <t>4.</t>
    </r>
    <r>
      <rPr>
        <sz val="14"/>
        <color indexed="8"/>
        <rFont val="標楷體"/>
        <family val="4"/>
        <charset val="136"/>
      </rPr>
      <t>財產收入</t>
    </r>
    <phoneticPr fontId="4" type="noConversion"/>
  </si>
  <si>
    <r>
      <t>5.</t>
    </r>
    <r>
      <rPr>
        <sz val="14"/>
        <color indexed="8"/>
        <rFont val="標楷體"/>
        <family val="4"/>
        <charset val="136"/>
      </rPr>
      <t>營業盈餘及事業收入</t>
    </r>
    <phoneticPr fontId="4" type="noConversion"/>
  </si>
  <si>
    <r>
      <t>6.</t>
    </r>
    <r>
      <rPr>
        <sz val="14"/>
        <color indexed="8"/>
        <rFont val="標楷體"/>
        <family val="4"/>
        <charset val="136"/>
      </rPr>
      <t>其他收入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</si>
</sst>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_(&quot;$&quot;* #,##0.00_);_(&quot;$&quot;* \(#,##0.00\);_(&quot;$&quot;* &quot;-&quot;??_);_(@_)"/>
    <numFmt numFmtId="177" formatCode="#,##0_);[Red]\(#,##0\)"/>
    <numFmt numFmtId="178" formatCode="General_)"/>
    <numFmt numFmtId="179" formatCode="#,##0_ "/>
    <numFmt numFmtId="180" formatCode="_-* #,##0\ \ \ _-;\-* #,##0_-;_-* &quot;-  &quot;_-;_-@_-"/>
  </numFmts>
  <fonts count="22">
    <font>
      <sz val="12"/>
      <name val="新細明體"/>
      <family val="1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name val="華康楷書體W6"/>
      <family val="3"/>
      <charset val="136"/>
    </font>
    <font>
      <sz val="12"/>
      <name val="標楷體"/>
      <family val="4"/>
      <charset val="136"/>
    </font>
    <font>
      <sz val="12"/>
      <name val="Courier"/>
      <family val="3"/>
    </font>
    <font>
      <sz val="10"/>
      <name val="Courier"/>
      <family val="3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1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華康楷書體W5"/>
      <family val="3"/>
      <charset val="136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2"/>
      <name val="華康楷書體W5"/>
      <family val="3"/>
      <charset val="136"/>
    </font>
    <font>
      <sz val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6">
    <xf numFmtId="0" fontId="0" fillId="0" borderId="0" xfId="0"/>
    <xf numFmtId="176" fontId="2" fillId="0" borderId="0" xfId="1" applyFont="1" applyAlignment="1">
      <alignment horizontal="centerContinuous" vertical="top"/>
    </xf>
    <xf numFmtId="176" fontId="5" fillId="0" borderId="0" xfId="1" applyFont="1" applyAlignment="1">
      <alignment horizontal="centerContinuous" vertical="top"/>
    </xf>
    <xf numFmtId="41" fontId="5" fillId="0" borderId="0" xfId="1" applyNumberFormat="1" applyFont="1" applyAlignment="1">
      <alignment vertical="top"/>
    </xf>
    <xf numFmtId="176" fontId="6" fillId="0" borderId="0" xfId="1" quotePrefix="1" applyFont="1" applyAlignment="1">
      <alignment horizontal="left" vertical="center"/>
    </xf>
    <xf numFmtId="176" fontId="7" fillId="0" borderId="0" xfId="1" applyFont="1" applyAlignment="1"/>
    <xf numFmtId="176" fontId="7" fillId="0" borderId="0" xfId="1" applyFont="1" applyAlignment="1">
      <alignment vertical="center"/>
    </xf>
    <xf numFmtId="41" fontId="8" fillId="0" borderId="0" xfId="1" applyNumberFormat="1" applyFont="1"/>
    <xf numFmtId="176" fontId="9" fillId="0" borderId="0" xfId="1" applyFont="1" applyAlignment="1">
      <alignment horizontal="right" vertical="center"/>
    </xf>
    <xf numFmtId="0" fontId="11" fillId="0" borderId="1" xfId="0" quotePrefix="1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Continuous" vertical="center"/>
    </xf>
    <xf numFmtId="0" fontId="11" fillId="0" borderId="5" xfId="0" applyFont="1" applyBorder="1" applyAlignment="1" applyProtection="1">
      <alignment horizontal="centerContinuous"/>
    </xf>
    <xf numFmtId="0" fontId="11" fillId="0" borderId="6" xfId="0" applyFont="1" applyBorder="1" applyAlignment="1" applyProtection="1">
      <alignment horizontal="centerContinuous"/>
    </xf>
    <xf numFmtId="0" fontId="6" fillId="0" borderId="0" xfId="0" applyFont="1" applyAlignment="1"/>
    <xf numFmtId="0" fontId="11" fillId="0" borderId="7" xfId="0" quotePrefix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Continuous" vertical="center"/>
    </xf>
    <xf numFmtId="0" fontId="13" fillId="0" borderId="11" xfId="0" applyFont="1" applyBorder="1" applyAlignment="1" applyProtection="1">
      <alignment horizontal="centerContinuous" vertical="center"/>
    </xf>
    <xf numFmtId="3" fontId="14" fillId="0" borderId="12" xfId="2" quotePrefix="1" applyNumberFormat="1" applyFont="1" applyFill="1" applyBorder="1" applyAlignment="1" applyProtection="1">
      <alignment horizontal="center" vertical="center"/>
    </xf>
    <xf numFmtId="177" fontId="16" fillId="0" borderId="13" xfId="3" applyNumberFormat="1" applyFont="1" applyBorder="1" applyAlignment="1" applyProtection="1">
      <alignment horizontal="right" vertical="center"/>
    </xf>
    <xf numFmtId="177" fontId="16" fillId="0" borderId="14" xfId="3" applyNumberFormat="1" applyFont="1" applyBorder="1" applyAlignment="1" applyProtection="1">
      <alignment horizontal="right" vertical="center"/>
    </xf>
    <xf numFmtId="3" fontId="17" fillId="0" borderId="0" xfId="2" applyNumberFormat="1" applyFont="1" applyAlignment="1">
      <alignment horizontal="right" vertical="center"/>
    </xf>
    <xf numFmtId="3" fontId="18" fillId="0" borderId="7" xfId="2" quotePrefix="1" applyNumberFormat="1" applyFont="1" applyFill="1" applyBorder="1" applyAlignment="1" applyProtection="1">
      <alignment horizontal="left" vertical="center"/>
    </xf>
    <xf numFmtId="177" fontId="19" fillId="0" borderId="15" xfId="3" applyNumberFormat="1" applyFont="1" applyBorder="1" applyAlignment="1" applyProtection="1">
      <alignment horizontal="right" vertical="center"/>
    </xf>
    <xf numFmtId="177" fontId="19" fillId="0" borderId="13" xfId="3" applyNumberFormat="1" applyFont="1" applyBorder="1" applyAlignment="1" applyProtection="1">
      <alignment horizontal="right" vertical="center"/>
    </xf>
    <xf numFmtId="177" fontId="19" fillId="0" borderId="16" xfId="3" applyNumberFormat="1" applyFont="1" applyBorder="1" applyAlignment="1" applyProtection="1">
      <alignment horizontal="right" vertical="center"/>
    </xf>
    <xf numFmtId="178" fontId="20" fillId="0" borderId="0" xfId="2" applyNumberFormat="1" applyFont="1" applyAlignment="1">
      <alignment horizontal="right" vertical="center"/>
    </xf>
    <xf numFmtId="3" fontId="18" fillId="0" borderId="12" xfId="2" quotePrefix="1" applyNumberFormat="1" applyFont="1" applyBorder="1" applyAlignment="1" applyProtection="1">
      <alignment horizontal="left" vertical="center"/>
    </xf>
    <xf numFmtId="179" fontId="19" fillId="0" borderId="16" xfId="3" applyNumberFormat="1" applyFont="1" applyBorder="1" applyAlignment="1" applyProtection="1">
      <alignment horizontal="right" vertical="center"/>
    </xf>
    <xf numFmtId="3" fontId="20" fillId="0" borderId="0" xfId="2" applyNumberFormat="1" applyFont="1" applyAlignment="1">
      <alignment horizontal="right" vertical="center"/>
    </xf>
    <xf numFmtId="177" fontId="19" fillId="0" borderId="13" xfId="3" applyNumberFormat="1" applyFont="1" applyFill="1" applyBorder="1" applyAlignment="1" applyProtection="1">
      <alignment horizontal="right" vertical="center"/>
    </xf>
    <xf numFmtId="3" fontId="18" fillId="0" borderId="12" xfId="2" quotePrefix="1" applyNumberFormat="1" applyFont="1" applyFill="1" applyBorder="1" applyAlignment="1" applyProtection="1">
      <alignment horizontal="left" vertical="center"/>
    </xf>
    <xf numFmtId="43" fontId="19" fillId="0" borderId="16" xfId="3" applyNumberFormat="1" applyFont="1" applyBorder="1" applyAlignment="1" applyProtection="1">
      <alignment horizontal="right" vertical="center"/>
    </xf>
    <xf numFmtId="3" fontId="18" fillId="0" borderId="17" xfId="2" quotePrefix="1" applyNumberFormat="1" applyFont="1" applyBorder="1" applyAlignment="1" applyProtection="1">
      <alignment horizontal="left" vertical="center"/>
    </xf>
    <xf numFmtId="177" fontId="19" fillId="0" borderId="18" xfId="3" applyNumberFormat="1" applyFont="1" applyBorder="1" applyAlignment="1" applyProtection="1">
      <alignment horizontal="right" vertical="center"/>
    </xf>
    <xf numFmtId="177" fontId="19" fillId="0" borderId="19" xfId="3" applyNumberFormat="1" applyFont="1" applyBorder="1" applyAlignment="1" applyProtection="1">
      <alignment horizontal="right" vertical="center"/>
    </xf>
    <xf numFmtId="177" fontId="19" fillId="0" borderId="20" xfId="3" applyNumberFormat="1" applyFont="1" applyBorder="1" applyAlignment="1" applyProtection="1">
      <alignment horizontal="right" vertical="center"/>
    </xf>
    <xf numFmtId="0" fontId="20" fillId="0" borderId="0" xfId="0" applyFont="1" applyAlignment="1"/>
    <xf numFmtId="0" fontId="21" fillId="0" borderId="0" xfId="0" applyFont="1"/>
    <xf numFmtId="180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4">
    <cellStyle name="一般" xfId="0" builtinId="0"/>
    <cellStyle name="貨幣[0]_LU1_03" xfId="3"/>
    <cellStyle name="貨幣[0]_Name" xfId="2"/>
    <cellStyle name="貨幣_8910院會--圖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data2/0&#26412;&#24180;&#24230;&#31243;&#24335;/&#36001;&#21209;&#25688;&#3520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Q106/Local%20Settings/Temporary%20Internet%20Files/Content.IE5/0ZJBQ4TX/92month/9209&#38498;&#26371;/9209&#38498;&#26371;--&#19968;&#31185;&#38468;&#34920;hom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ltan/Desktop/&#26410;&#32080;&#26696;&#23560;&#21312;-&#20844;&#21209;&#31185;/&#31168;&#29618;&#27284;-&#27599;&#26376;&#20363;&#34892;&#20844;&#20107;/&#25910;&#25903;&#26376;&#22577;&#22519;&#34892;&#27284;/&#31435;&#27861;&#38498;&#23395;&#22577;/10603&#31532;1&#23395;/106&#24180;&#31532;1&#23395;&#38468;&#34920;(&#20844;&#21209;)o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97&#25910;&#25903;&#26376;&#22577;/&#31435;&#27861;&#38498;&#22577;&#21578;/92month/9209&#38498;&#26371;/9209&#38498;&#26371;--&#19968;&#31185;&#38468;&#34920;ho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ltan/AppData/Local/Microsoft/Windows/INetCache/IE/C6BU933X/105&#24180;&#31532;4&#23395;&#38468;&#34920;&#27284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DATA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data2/0&#26412;&#24180;&#24230;&#31243;&#24335;/My%20Documents/Book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4157;&#20809;&#36066;-7452\91MONRH\89month\86month\86DATA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解繳國庫款"/>
      <sheetName val="財務摘要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(百萬元)ok"/>
      <sheetName val="表2ok"/>
      <sheetName val="表3ok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6年度總表"/>
      <sheetName val="主管明細"/>
      <sheetName val="0000"/>
      <sheetName val="經資併計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總表11.23"/>
      <sheetName val="資本支出－報院 (1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本支出－報院"/>
      <sheetName val="收支總"/>
      <sheetName val="DATA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abSelected="1" workbookViewId="0">
      <selection activeCell="K6" sqref="K6"/>
    </sheetView>
  </sheetViews>
  <sheetFormatPr defaultRowHeight="16.5"/>
  <cols>
    <col min="1" max="1" width="29" style="42" customWidth="1"/>
    <col min="2" max="2" width="14.75" style="44" customWidth="1"/>
    <col min="3" max="3" width="14.875" style="44" customWidth="1"/>
    <col min="4" max="4" width="14.625" style="45" customWidth="1"/>
    <col min="5" max="5" width="10.75" style="45" customWidth="1"/>
    <col min="6" max="6" width="10.875" style="45" customWidth="1"/>
    <col min="7" max="7" width="12.875" customWidth="1"/>
  </cols>
  <sheetData>
    <row r="1" spans="1:8" s="3" customFormat="1" ht="26.25" customHeight="1">
      <c r="A1" s="1" t="s">
        <v>0</v>
      </c>
      <c r="B1" s="2"/>
      <c r="C1" s="2"/>
      <c r="D1" s="2"/>
      <c r="E1" s="2"/>
      <c r="F1" s="2"/>
    </row>
    <row r="2" spans="1:8" s="7" customFormat="1" ht="14.25" customHeight="1" thickBot="1">
      <c r="A2" s="4"/>
      <c r="B2" s="5"/>
      <c r="C2" s="5"/>
      <c r="D2" s="6"/>
      <c r="E2" s="6"/>
      <c r="G2" s="8" t="s">
        <v>1</v>
      </c>
    </row>
    <row r="3" spans="1:8" s="15" customFormat="1" ht="29.65" customHeight="1">
      <c r="A3" s="9" t="s">
        <v>2</v>
      </c>
      <c r="B3" s="10" t="s">
        <v>3</v>
      </c>
      <c r="C3" s="11" t="s">
        <v>4</v>
      </c>
      <c r="D3" s="12" t="s">
        <v>5</v>
      </c>
      <c r="E3" s="13"/>
      <c r="F3" s="13"/>
      <c r="G3" s="14"/>
    </row>
    <row r="4" spans="1:8" s="15" customFormat="1" ht="26.25" customHeight="1">
      <c r="A4" s="16"/>
      <c r="B4" s="17"/>
      <c r="C4" s="18"/>
      <c r="D4" s="19" t="s">
        <v>6</v>
      </c>
      <c r="E4" s="20" t="s">
        <v>7</v>
      </c>
      <c r="F4" s="20" t="s">
        <v>8</v>
      </c>
      <c r="G4" s="21" t="s">
        <v>9</v>
      </c>
    </row>
    <row r="5" spans="1:8" s="25" customFormat="1" ht="45" customHeight="1">
      <c r="A5" s="22" t="s">
        <v>10</v>
      </c>
      <c r="B5" s="23">
        <f>SUM(B6:B11)</f>
        <v>1841099</v>
      </c>
      <c r="C5" s="23">
        <f>SUM(C6:C11)</f>
        <v>270503</v>
      </c>
      <c r="D5" s="23">
        <f>SUM(D6:D11)</f>
        <v>312636</v>
      </c>
      <c r="E5" s="23">
        <f>D5/B5%</f>
        <v>16.980944533672549</v>
      </c>
      <c r="F5" s="23">
        <f>D5/C5%</f>
        <v>115.57579768061721</v>
      </c>
      <c r="G5" s="24">
        <f>D5-C5</f>
        <v>42133</v>
      </c>
    </row>
    <row r="6" spans="1:8" s="30" customFormat="1" ht="45" customHeight="1">
      <c r="A6" s="26" t="s">
        <v>11</v>
      </c>
      <c r="B6" s="27">
        <v>1469310</v>
      </c>
      <c r="C6" s="27">
        <v>188346</v>
      </c>
      <c r="D6" s="27">
        <v>231791</v>
      </c>
      <c r="E6" s="28">
        <f t="shared" ref="E6:E11" si="0">D6/B6%</f>
        <v>15.7755000646562</v>
      </c>
      <c r="F6" s="28">
        <f t="shared" ref="F6:F11" si="1">D6/C6%</f>
        <v>123.06659021163178</v>
      </c>
      <c r="G6" s="29">
        <f t="shared" ref="G6:G11" si="2">D6-C6</f>
        <v>43445</v>
      </c>
      <c r="H6" s="25"/>
    </row>
    <row r="7" spans="1:8" s="33" customFormat="1" ht="45" customHeight="1">
      <c r="A7" s="31" t="s">
        <v>12</v>
      </c>
      <c r="B7" s="28">
        <v>20862</v>
      </c>
      <c r="C7" s="28">
        <v>4856</v>
      </c>
      <c r="D7" s="28">
        <v>4735</v>
      </c>
      <c r="E7" s="28">
        <f t="shared" si="0"/>
        <v>22.696769245518166</v>
      </c>
      <c r="F7" s="28">
        <f t="shared" si="1"/>
        <v>97.508237232289943</v>
      </c>
      <c r="G7" s="32">
        <f>D7-C7</f>
        <v>-121</v>
      </c>
      <c r="H7" s="25"/>
    </row>
    <row r="8" spans="1:8" s="25" customFormat="1" ht="45" customHeight="1">
      <c r="A8" s="31" t="s">
        <v>13</v>
      </c>
      <c r="B8" s="28">
        <v>78117</v>
      </c>
      <c r="C8" s="28">
        <v>8468</v>
      </c>
      <c r="D8" s="34">
        <v>8149</v>
      </c>
      <c r="E8" s="28">
        <f t="shared" si="0"/>
        <v>10.431788215113228</v>
      </c>
      <c r="F8" s="28">
        <f t="shared" si="1"/>
        <v>96.232876712328761</v>
      </c>
      <c r="G8" s="32">
        <f t="shared" si="2"/>
        <v>-319</v>
      </c>
    </row>
    <row r="9" spans="1:8" s="33" customFormat="1" ht="45" customHeight="1">
      <c r="A9" s="35" t="s">
        <v>14</v>
      </c>
      <c r="B9" s="28">
        <v>37340</v>
      </c>
      <c r="C9" s="28">
        <v>5324</v>
      </c>
      <c r="D9" s="28">
        <v>3506</v>
      </c>
      <c r="E9" s="28">
        <f t="shared" si="0"/>
        <v>9.389394750937333</v>
      </c>
      <c r="F9" s="28">
        <f t="shared" si="1"/>
        <v>65.852742299023291</v>
      </c>
      <c r="G9" s="32">
        <f t="shared" si="2"/>
        <v>-1818</v>
      </c>
      <c r="H9" s="25"/>
    </row>
    <row r="10" spans="1:8" s="33" customFormat="1" ht="45" customHeight="1">
      <c r="A10" s="35" t="s">
        <v>15</v>
      </c>
      <c r="B10" s="28">
        <v>224055</v>
      </c>
      <c r="C10" s="28">
        <v>59822</v>
      </c>
      <c r="D10" s="28">
        <v>59822</v>
      </c>
      <c r="E10" s="28">
        <f t="shared" si="0"/>
        <v>26.699694271495837</v>
      </c>
      <c r="F10" s="28">
        <f t="shared" si="1"/>
        <v>100</v>
      </c>
      <c r="G10" s="36">
        <f t="shared" si="2"/>
        <v>0</v>
      </c>
      <c r="H10" s="25"/>
    </row>
    <row r="11" spans="1:8" s="41" customFormat="1" ht="45" customHeight="1" thickBot="1">
      <c r="A11" s="37" t="s">
        <v>16</v>
      </c>
      <c r="B11" s="38">
        <v>11415</v>
      </c>
      <c r="C11" s="38">
        <v>3687</v>
      </c>
      <c r="D11" s="38">
        <v>4633</v>
      </c>
      <c r="E11" s="39">
        <f t="shared" si="0"/>
        <v>40.586946999561981</v>
      </c>
      <c r="F11" s="39">
        <f t="shared" si="1"/>
        <v>125.65771630051533</v>
      </c>
      <c r="G11" s="40">
        <f t="shared" si="2"/>
        <v>946</v>
      </c>
      <c r="H11" s="25"/>
    </row>
    <row r="12" spans="1:8">
      <c r="B12" s="43"/>
      <c r="C12" s="43"/>
      <c r="D12" s="43"/>
      <c r="E12" s="43"/>
      <c r="F12" s="43"/>
      <c r="G12" s="43"/>
    </row>
  </sheetData>
  <mergeCells count="3">
    <mergeCell ref="A3:A4"/>
    <mergeCell ref="B3:B4"/>
    <mergeCell ref="C3:C4"/>
  </mergeCells>
  <phoneticPr fontId="3" type="noConversion"/>
  <printOptions horizontalCentered="1"/>
  <pageMargins left="0.39370078740157483" right="0.39370078740157483" top="0.78740157480314965" bottom="0.39370078740157483" header="0.59055118110236227" footer="0.31496062992125984"/>
  <pageSetup paperSize="9" scale="110" firstPageNumber="8" orientation="landscape" useFirstPageNumber="1" r:id="rId1"/>
  <headerFooter alignWithMargins="0">
    <oddHeader xml:space="preserve">&amp;L&amp;"標楷體,標準"&amp;16附表&amp;"Times New Roman,標準"1
</oddHeader>
    <oddFooter>&amp;C&amp;"Times New Roman,標準"&amp;10&amp;P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表1(百萬元)ok</vt:lpstr>
      <vt:lpstr>'表1(百萬元)ok'!Print_Area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2017-05-10T01:14:55Z</dcterms:created>
  <dcterms:modified xsi:type="dcterms:W3CDTF">2017-05-10T01:15:08Z</dcterms:modified>
</cp:coreProperties>
</file>