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>
    <definedName name="_xlnm.Print_Area" localSheetId="0">'Sheet1'!$A$1:$H$49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<sst xmlns="http://schemas.openxmlformats.org/spreadsheetml/2006/main" count="54" uniqueCount="34">
  <si>
    <t>1 3 4   固定資產建設改良擴充綜計表</t>
  </si>
  <si>
    <t>單位:新臺幣元</t>
  </si>
  <si>
    <t>可　　　用　　　預　　　算　　　數</t>
  </si>
  <si>
    <t>決　算　數</t>
  </si>
  <si>
    <t>比 較 增 減</t>
  </si>
  <si>
    <t>保  留  數</t>
  </si>
  <si>
    <t>以前年度
保留數</t>
  </si>
  <si>
    <t>本年度預算數</t>
  </si>
  <si>
    <t>本年度奉准      先行辦理數</t>
  </si>
  <si>
    <t xml:space="preserve"> 合        計</t>
  </si>
  <si>
    <t>行政院主管</t>
  </si>
  <si>
    <t/>
  </si>
  <si>
    <t>中央銀行</t>
  </si>
  <si>
    <t>經濟部主管</t>
  </si>
  <si>
    <t>台灣糖業股份有限公司</t>
  </si>
  <si>
    <t>台灣中油股份有限公司</t>
  </si>
  <si>
    <t>台灣電力股份有限公司</t>
  </si>
  <si>
    <t>台灣自來水股份有限公司</t>
  </si>
  <si>
    <t>財政部主管</t>
  </si>
  <si>
    <t>中國輸出入銀行</t>
  </si>
  <si>
    <t>臺灣金融控股股份有限公司</t>
  </si>
  <si>
    <t>臺灣土地銀行股份有限公司</t>
  </si>
  <si>
    <t>財政部印刷廠</t>
  </si>
  <si>
    <t>臺灣菸酒股份有限公司</t>
  </si>
  <si>
    <t>交通部主管</t>
  </si>
  <si>
    <t>中華郵政股份有限公司</t>
  </si>
  <si>
    <t>交通部臺灣鐵路管理局</t>
  </si>
  <si>
    <t>臺灣港務股份有限公司</t>
  </si>
  <si>
    <t>桃園國際機場股份有限公司</t>
  </si>
  <si>
    <t>金融監督管理委員會主管</t>
  </si>
  <si>
    <t>中央存款保險股份有限公司</t>
  </si>
  <si>
    <t>　　合計</t>
  </si>
  <si>
    <t>基金名稱</t>
  </si>
  <si>
    <r>
      <rPr>
        <sz val="15"/>
        <rFont val="新細明體"/>
        <family val="1"/>
      </rPr>
      <t>註：按業別分析－電力及燃氣供應業</t>
    </r>
    <r>
      <rPr>
        <sz val="15"/>
        <rFont val="Times New Roman"/>
        <family val="1"/>
      </rPr>
      <t>122,954,053,136</t>
    </r>
    <r>
      <rPr>
        <sz val="15"/>
        <rFont val="新細明體"/>
        <family val="1"/>
      </rPr>
      <t>元，占</t>
    </r>
    <r>
      <rPr>
        <sz val="15"/>
        <rFont val="Times New Roman"/>
        <family val="1"/>
      </rPr>
      <t>50.99</t>
    </r>
    <r>
      <rPr>
        <sz val="15"/>
        <rFont val="新細明體"/>
        <family val="1"/>
      </rPr>
      <t>％；製造業</t>
    </r>
    <r>
      <rPr>
        <sz val="15"/>
        <rFont val="Times New Roman"/>
        <family val="1"/>
      </rPr>
      <t>58,835,650,603.36</t>
    </r>
    <r>
      <rPr>
        <sz val="15"/>
        <rFont val="新細明體"/>
        <family val="1"/>
      </rPr>
      <t>元，占</t>
    </r>
    <r>
      <rPr>
        <sz val="15"/>
        <rFont val="Times New Roman"/>
        <family val="1"/>
      </rPr>
      <t>24.4</t>
    </r>
    <r>
      <rPr>
        <sz val="15"/>
        <rFont val="新細明體"/>
        <family val="1"/>
      </rPr>
      <t>％；運輸及倉儲業</t>
    </r>
    <r>
      <rPr>
        <sz val="15"/>
        <rFont val="Times New Roman"/>
        <family val="1"/>
      </rPr>
      <t xml:space="preserve">26,836,794,260
        </t>
    </r>
    <r>
      <rPr>
        <sz val="15"/>
        <rFont val="新細明體"/>
        <family val="1"/>
      </rPr>
      <t>元，占</t>
    </r>
    <r>
      <rPr>
        <sz val="15"/>
        <rFont val="Times New Roman"/>
        <family val="1"/>
      </rPr>
      <t>11.13</t>
    </r>
    <r>
      <rPr>
        <sz val="15"/>
        <rFont val="新細明體"/>
        <family val="1"/>
      </rPr>
      <t>％；用水供應及污染整治業</t>
    </r>
    <r>
      <rPr>
        <sz val="15"/>
        <rFont val="Times New Roman"/>
        <family val="1"/>
      </rPr>
      <t>21,145,807,542</t>
    </r>
    <r>
      <rPr>
        <sz val="15"/>
        <rFont val="新細明體"/>
        <family val="1"/>
      </rPr>
      <t>元，占</t>
    </r>
    <r>
      <rPr>
        <sz val="15"/>
        <rFont val="Times New Roman"/>
        <family val="1"/>
      </rPr>
      <t>8.77</t>
    </r>
    <r>
      <rPr>
        <sz val="15"/>
        <rFont val="新細明體"/>
        <family val="1"/>
      </rPr>
      <t>％；金融及保險業</t>
    </r>
    <r>
      <rPr>
        <sz val="15"/>
        <rFont val="Times New Roman"/>
        <family val="1"/>
      </rPr>
      <t>11,359,306,983.32</t>
    </r>
    <r>
      <rPr>
        <sz val="15"/>
        <rFont val="新細明體"/>
        <family val="1"/>
      </rPr>
      <t>元，占</t>
    </r>
    <r>
      <rPr>
        <sz val="15"/>
        <rFont val="Times New Roman"/>
        <family val="1"/>
      </rPr>
      <t>4.71</t>
    </r>
    <r>
      <rPr>
        <sz val="15"/>
        <rFont val="新細明體"/>
        <family val="1"/>
      </rPr>
      <t>％。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</si>
</sst>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#,##0.00_-;\-#,##0.00_-;_-* &quot; &quot;??_-;_-@_-"/>
    <numFmt numFmtId="179" formatCode="#,##0_-;\-#,##0_-;_-* &quot; &quot;??_-;_-@_-"/>
    <numFmt numFmtId="180" formatCode="#,##0.00_ "/>
    <numFmt numFmtId="181" formatCode="_-\ #,##0.00_-;\-\ #,##0.00_-;_ &quot;&quot;_-"/>
    <numFmt numFmtId="182" formatCode="#,##0.0000;\-#,##0.0000"/>
    <numFmt numFmtId="183" formatCode="_(* #,##0_);_(* \(#,##0\);_(* &quot;-&quot;_);_(@_)"/>
    <numFmt numFmtId="184" formatCode="_-\ #,##0.0_-;\-\ #,##0.0_-;_ &quot;&quot;_-"/>
    <numFmt numFmtId="185" formatCode="0.000_);[Red]\(0.000\)"/>
    <numFmt numFmtId="186" formatCode="0.00_);[Red]\(0.00\)"/>
  </numFmts>
  <fonts count="55">
    <font>
      <sz val="12"/>
      <name val="新細明體"/>
      <family val="1"/>
    </font>
    <font>
      <sz val="9"/>
      <name val="新細明體"/>
      <family val="1"/>
    </font>
    <font>
      <sz val="7"/>
      <name val="新細明體"/>
      <family val="1"/>
    </font>
    <font>
      <b/>
      <sz val="40"/>
      <name val="新細明體"/>
      <family val="1"/>
    </font>
    <font>
      <sz val="12"/>
      <name val="Courier"/>
      <family val="3"/>
    </font>
    <font>
      <sz val="34"/>
      <name val="Courier"/>
      <family val="3"/>
    </font>
    <font>
      <sz val="34"/>
      <name val="Times New Roman"/>
      <family val="1"/>
    </font>
    <font>
      <sz val="12"/>
      <name val="細明體"/>
      <family val="3"/>
    </font>
    <font>
      <sz val="16"/>
      <name val="細明體"/>
      <family val="3"/>
    </font>
    <font>
      <sz val="12"/>
      <name val="Times New Roman"/>
      <family val="1"/>
    </font>
    <font>
      <sz val="15"/>
      <name val="細明體"/>
      <family val="3"/>
    </font>
    <font>
      <sz val="15"/>
      <name val="Courier"/>
      <family val="3"/>
    </font>
    <font>
      <sz val="15"/>
      <name val="Times New Roman"/>
      <family val="1"/>
    </font>
    <font>
      <sz val="14"/>
      <name val="Times New Roman"/>
      <family val="1"/>
    </font>
    <font>
      <sz val="14"/>
      <name val="Courier"/>
      <family val="3"/>
    </font>
    <font>
      <sz val="14"/>
      <name val="新細明體"/>
      <family val="1"/>
    </font>
    <font>
      <sz val="14"/>
      <name val="華康中黑體"/>
      <family val="3"/>
    </font>
    <font>
      <sz val="12"/>
      <color indexed="8"/>
      <name val="新細明體"/>
      <family val="1"/>
    </font>
    <font>
      <b/>
      <sz val="14"/>
      <name val="華康中黑體"/>
      <family val="3"/>
    </font>
    <font>
      <b/>
      <sz val="12"/>
      <name val="Times New Roman"/>
      <family val="1"/>
    </font>
    <font>
      <b/>
      <sz val="14"/>
      <name val="新細明體"/>
      <family val="1"/>
    </font>
    <font>
      <sz val="15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0" borderId="1" applyNumberFormat="0" applyFill="0" applyAlignment="0" applyProtection="0"/>
    <xf numFmtId="0" fontId="42" fillId="23" borderId="0" applyNumberFormat="0" applyBorder="0" applyAlignment="0" applyProtection="0"/>
    <xf numFmtId="0" fontId="17" fillId="24" borderId="0" applyNumberFormat="0" applyBorder="0" applyAlignment="0" applyProtection="0"/>
    <xf numFmtId="0" fontId="43" fillId="25" borderId="2" applyNumberFormat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44" fillId="0" borderId="3" applyNumberFormat="0" applyFill="0" applyAlignment="0" applyProtection="0"/>
    <xf numFmtId="0" fontId="0" fillId="28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5" borderId="2" applyNumberFormat="0" applyAlignment="0" applyProtection="0"/>
    <xf numFmtId="0" fontId="51" fillId="25" borderId="8" applyNumberFormat="0" applyAlignment="0" applyProtection="0"/>
    <xf numFmtId="0" fontId="52" fillId="36" borderId="9" applyNumberFormat="0" applyAlignment="0" applyProtection="0"/>
    <xf numFmtId="0" fontId="53" fillId="37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7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9" fontId="5" fillId="0" borderId="0" xfId="0" applyNumberFormat="1" applyFont="1" applyAlignment="1">
      <alignment/>
    </xf>
    <xf numFmtId="39" fontId="6" fillId="0" borderId="0" xfId="0" applyNumberFormat="1" applyFont="1" applyAlignment="1">
      <alignment/>
    </xf>
    <xf numFmtId="39" fontId="7" fillId="0" borderId="10" xfId="0" applyNumberFormat="1" applyFont="1" applyBorder="1" applyAlignment="1">
      <alignment/>
    </xf>
    <xf numFmtId="39" fontId="7" fillId="0" borderId="0" xfId="0" applyNumberFormat="1" applyFont="1" applyAlignment="1">
      <alignment/>
    </xf>
    <xf numFmtId="39" fontId="7" fillId="0" borderId="10" xfId="0" applyNumberFormat="1" applyFont="1" applyBorder="1" applyAlignment="1" applyProtection="1">
      <alignment horizontal="right" vertical="center"/>
      <protection/>
    </xf>
    <xf numFmtId="39" fontId="8" fillId="0" borderId="10" xfId="0" applyNumberFormat="1" applyFont="1" applyBorder="1" applyAlignment="1" applyProtection="1">
      <alignment horizontal="right" vertical="center"/>
      <protection/>
    </xf>
    <xf numFmtId="39" fontId="9" fillId="0" borderId="0" xfId="0" applyNumberFormat="1" applyFont="1" applyAlignment="1">
      <alignment/>
    </xf>
    <xf numFmtId="39" fontId="11" fillId="0" borderId="0" xfId="0" applyNumberFormat="1" applyFont="1" applyAlignment="1">
      <alignment/>
    </xf>
    <xf numFmtId="39" fontId="12" fillId="0" borderId="0" xfId="0" applyNumberFormat="1" applyFont="1" applyAlignment="1">
      <alignment/>
    </xf>
    <xf numFmtId="39" fontId="10" fillId="0" borderId="11" xfId="0" applyNumberFormat="1" applyFont="1" applyBorder="1" applyAlignment="1" applyProtection="1">
      <alignment horizontal="center" vertical="center" wrapText="1"/>
      <protection/>
    </xf>
    <xf numFmtId="39" fontId="10" fillId="0" borderId="12" xfId="0" applyNumberFormat="1" applyFont="1" applyBorder="1" applyAlignment="1" applyProtection="1">
      <alignment horizontal="center" vertical="center"/>
      <protection/>
    </xf>
    <xf numFmtId="39" fontId="10" fillId="0" borderId="13" xfId="0" applyNumberFormat="1" applyFont="1" applyBorder="1" applyAlignment="1" applyProtection="1">
      <alignment horizontal="center" vertical="center" wrapText="1"/>
      <protection/>
    </xf>
    <xf numFmtId="39" fontId="13" fillId="0" borderId="0" xfId="0" applyNumberFormat="1" applyFont="1" applyAlignment="1">
      <alignment/>
    </xf>
    <xf numFmtId="39" fontId="14" fillId="0" borderId="0" xfId="0" applyNumberFormat="1" applyFont="1" applyAlignment="1">
      <alignment/>
    </xf>
    <xf numFmtId="39" fontId="13" fillId="0" borderId="10" xfId="0" applyNumberFormat="1" applyFont="1" applyBorder="1" applyAlignment="1">
      <alignment/>
    </xf>
    <xf numFmtId="39" fontId="15" fillId="0" borderId="0" xfId="0" applyNumberFormat="1" applyFont="1" applyAlignment="1">
      <alignment/>
    </xf>
    <xf numFmtId="39" fontId="15" fillId="0" borderId="0" xfId="0" applyNumberFormat="1" applyFont="1" applyBorder="1" applyAlignment="1">
      <alignment/>
    </xf>
    <xf numFmtId="39" fontId="15" fillId="0" borderId="0" xfId="0" applyNumberFormat="1" applyFont="1" applyAlignment="1" applyProtection="1">
      <alignment horizontal="left"/>
      <protection/>
    </xf>
    <xf numFmtId="182" fontId="15" fillId="0" borderId="0" xfId="0" applyNumberFormat="1" applyFont="1" applyAlignment="1">
      <alignment/>
    </xf>
    <xf numFmtId="39" fontId="15" fillId="0" borderId="0" xfId="0" applyNumberFormat="1" applyFont="1" applyFill="1" applyAlignment="1">
      <alignment/>
    </xf>
    <xf numFmtId="39" fontId="10" fillId="0" borderId="14" xfId="0" applyNumberFormat="1" applyFont="1" applyBorder="1" applyAlignment="1" applyProtection="1">
      <alignment horizontal="center" vertical="center"/>
      <protection/>
    </xf>
    <xf numFmtId="39" fontId="15" fillId="0" borderId="0" xfId="0" applyNumberFormat="1" applyFont="1" applyAlignment="1" applyProtection="1">
      <alignment horizontal="left" vertical="center"/>
      <protection/>
    </xf>
    <xf numFmtId="186" fontId="15" fillId="0" borderId="0" xfId="0" applyNumberFormat="1" applyFont="1" applyAlignment="1">
      <alignment/>
    </xf>
    <xf numFmtId="39" fontId="14" fillId="0" borderId="0" xfId="0" applyNumberFormat="1" applyFont="1" applyAlignment="1">
      <alignment vertical="center"/>
    </xf>
    <xf numFmtId="39" fontId="13" fillId="0" borderId="0" xfId="0" applyNumberFormat="1" applyFont="1" applyAlignment="1">
      <alignment vertical="center"/>
    </xf>
    <xf numFmtId="39" fontId="4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39" fontId="15" fillId="0" borderId="0" xfId="0" applyNumberFormat="1" applyFont="1" applyAlignment="1">
      <alignment horizontal="left" vertical="center"/>
    </xf>
    <xf numFmtId="4" fontId="9" fillId="0" borderId="0" xfId="0" applyNumberFormat="1" applyFont="1" applyAlignment="1" applyProtection="1">
      <alignment horizontal="right" vertical="center"/>
      <protection locked="0"/>
    </xf>
    <xf numFmtId="4" fontId="9" fillId="0" borderId="0" xfId="0" applyNumberFormat="1" applyFont="1" applyAlignment="1">
      <alignment horizontal="right" vertical="center"/>
    </xf>
    <xf numFmtId="4" fontId="9" fillId="0" borderId="0" xfId="0" applyNumberFormat="1" applyFont="1" applyAlignment="1" applyProtection="1">
      <alignment horizontal="right" vertical="center"/>
      <protection/>
    </xf>
    <xf numFmtId="39" fontId="9" fillId="0" borderId="0" xfId="0" applyNumberFormat="1" applyFont="1" applyAlignment="1">
      <alignment horizontal="right" vertical="center"/>
    </xf>
    <xf numFmtId="39" fontId="15" fillId="0" borderId="0" xfId="0" applyNumberFormat="1" applyFont="1" applyAlignment="1">
      <alignment vertical="center" wrapText="1"/>
    </xf>
    <xf numFmtId="39" fontId="9" fillId="0" borderId="0" xfId="0" applyNumberFormat="1" applyFont="1" applyBorder="1" applyAlignment="1">
      <alignment horizontal="right" vertical="center"/>
    </xf>
    <xf numFmtId="39" fontId="15" fillId="0" borderId="0" xfId="0" applyNumberFormat="1" applyFont="1" applyAlignment="1">
      <alignment horizontal="left" vertical="center" wrapText="1"/>
    </xf>
    <xf numFmtId="184" fontId="9" fillId="0" borderId="0" xfId="0" applyNumberFormat="1" applyFont="1" applyAlignment="1">
      <alignment horizontal="right" vertical="center"/>
    </xf>
    <xf numFmtId="39" fontId="9" fillId="0" borderId="0" xfId="0" applyNumberFormat="1" applyFont="1" applyAlignment="1" applyProtection="1">
      <alignment horizontal="right" vertical="center"/>
      <protection/>
    </xf>
    <xf numFmtId="4" fontId="9" fillId="0" borderId="0" xfId="0" applyNumberFormat="1" applyFont="1" applyBorder="1" applyAlignment="1" applyProtection="1">
      <alignment horizontal="right" vertical="center"/>
      <protection/>
    </xf>
    <xf numFmtId="39" fontId="9" fillId="0" borderId="0" xfId="0" applyNumberFormat="1" applyFont="1" applyBorder="1" applyAlignment="1" applyProtection="1">
      <alignment horizontal="right" vertical="center"/>
      <protection/>
    </xf>
    <xf numFmtId="4" fontId="9" fillId="0" borderId="10" xfId="0" applyNumberFormat="1" applyFont="1" applyBorder="1" applyAlignment="1" applyProtection="1">
      <alignment/>
      <protection/>
    </xf>
    <xf numFmtId="4" fontId="9" fillId="0" borderId="10" xfId="0" applyNumberFormat="1" applyFont="1" applyBorder="1" applyAlignment="1" applyProtection="1">
      <alignment horizontal="left"/>
      <protection/>
    </xf>
    <xf numFmtId="0" fontId="0" fillId="0" borderId="0" xfId="0" applyFont="1" applyAlignment="1">
      <alignment vertical="center"/>
    </xf>
    <xf numFmtId="39" fontId="16" fillId="0" borderId="0" xfId="0" applyNumberFormat="1" applyFont="1" applyAlignment="1">
      <alignment horizontal="left" vertical="center"/>
    </xf>
    <xf numFmtId="181" fontId="9" fillId="0" borderId="0" xfId="0" applyNumberFormat="1" applyFont="1" applyAlignment="1">
      <alignment horizontal="right" vertical="center"/>
    </xf>
    <xf numFmtId="39" fontId="18" fillId="0" borderId="0" xfId="0" applyNumberFormat="1" applyFont="1" applyAlignment="1">
      <alignment horizontal="left" vertical="center"/>
    </xf>
    <xf numFmtId="39" fontId="19" fillId="0" borderId="0" xfId="0" applyNumberFormat="1" applyFont="1" applyAlignment="1">
      <alignment horizontal="right" vertical="center"/>
    </xf>
    <xf numFmtId="39" fontId="16" fillId="0" borderId="0" xfId="0" applyNumberFormat="1" applyFont="1" applyAlignment="1">
      <alignment horizontal="left" vertical="center" indent="1"/>
    </xf>
    <xf numFmtId="181" fontId="9" fillId="0" borderId="0" xfId="0" applyNumberFormat="1" applyFont="1" applyAlignment="1">
      <alignment horizontal="right" vertical="center"/>
    </xf>
    <xf numFmtId="4" fontId="9" fillId="0" borderId="0" xfId="0" applyNumberFormat="1" applyFont="1" applyAlignment="1">
      <alignment horizontal="right" vertical="center"/>
    </xf>
    <xf numFmtId="181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horizontal="right" vertical="center"/>
    </xf>
    <xf numFmtId="39" fontId="15" fillId="0" borderId="0" xfId="0" applyNumberFormat="1" applyFont="1" applyAlignment="1">
      <alignment horizontal="left" vertical="center" indent="1"/>
    </xf>
    <xf numFmtId="39" fontId="9" fillId="0" borderId="0" xfId="0" applyNumberFormat="1" applyFont="1" applyAlignment="1">
      <alignment horizontal="right" vertical="center"/>
    </xf>
    <xf numFmtId="39" fontId="20" fillId="0" borderId="0" xfId="0" applyNumberFormat="1" applyFont="1" applyAlignment="1">
      <alignment horizontal="left" vertical="center"/>
    </xf>
    <xf numFmtId="39" fontId="15" fillId="0" borderId="0" xfId="0" applyNumberFormat="1" applyFont="1" applyAlignment="1">
      <alignment vertical="center" wrapText="1" indent="1"/>
    </xf>
    <xf numFmtId="4" fontId="9" fillId="0" borderId="0" xfId="0" applyNumberFormat="1" applyFont="1" applyAlignment="1" applyProtection="1">
      <alignment horizontal="right" vertical="center"/>
      <protection locked="0"/>
    </xf>
    <xf numFmtId="39" fontId="20" fillId="0" borderId="0" xfId="0" applyNumberFormat="1" applyFont="1" applyAlignment="1">
      <alignment vertical="center" wrapText="1"/>
    </xf>
    <xf numFmtId="4" fontId="19" fillId="0" borderId="0" xfId="0" applyNumberFormat="1" applyFont="1" applyAlignment="1" applyProtection="1">
      <alignment horizontal="right" vertical="center"/>
      <protection locked="0"/>
    </xf>
    <xf numFmtId="39" fontId="9" fillId="0" borderId="0" xfId="0" applyNumberFormat="1" applyFont="1" applyAlignment="1" applyProtection="1">
      <alignment horizontal="right" vertical="center"/>
      <protection locked="0"/>
    </xf>
    <xf numFmtId="39" fontId="15" fillId="0" borderId="0" xfId="0" applyNumberFormat="1" applyFont="1" applyAlignment="1">
      <alignment horizontal="left" vertical="center" wrapText="1" indent="1"/>
    </xf>
    <xf numFmtId="180" fontId="19" fillId="0" borderId="0" xfId="0" applyNumberFormat="1" applyFont="1" applyAlignment="1">
      <alignment horizontal="right" vertical="center"/>
    </xf>
    <xf numFmtId="180" fontId="2" fillId="0" borderId="0" xfId="0" applyNumberFormat="1" applyFont="1" applyAlignment="1">
      <alignment vertical="center"/>
    </xf>
    <xf numFmtId="39" fontId="12" fillId="0" borderId="15" xfId="0" applyNumberFormat="1" applyFont="1" applyBorder="1" applyAlignment="1">
      <alignment horizontal="left" vertical="center" wrapText="1"/>
    </xf>
    <xf numFmtId="39" fontId="3" fillId="0" borderId="0" xfId="0" applyNumberFormat="1" applyFont="1" applyAlignment="1">
      <alignment horizontal="center" vertical="center"/>
    </xf>
    <xf numFmtId="39" fontId="3" fillId="0" borderId="0" xfId="0" applyNumberFormat="1" applyFont="1" applyAlignment="1" applyProtection="1">
      <alignment horizontal="center" vertical="center"/>
      <protection/>
    </xf>
    <xf numFmtId="39" fontId="10" fillId="0" borderId="16" xfId="0" applyNumberFormat="1" applyFont="1" applyBorder="1" applyAlignment="1">
      <alignment horizontal="center" vertical="center"/>
    </xf>
    <xf numFmtId="39" fontId="10" fillId="0" borderId="17" xfId="0" applyNumberFormat="1" applyFont="1" applyBorder="1" applyAlignment="1">
      <alignment horizontal="center" vertical="center"/>
    </xf>
    <xf numFmtId="39" fontId="10" fillId="0" borderId="18" xfId="0" applyNumberFormat="1" applyFont="1" applyBorder="1" applyAlignment="1" applyProtection="1">
      <alignment horizontal="center" vertical="center"/>
      <protection/>
    </xf>
    <xf numFmtId="39" fontId="10" fillId="0" borderId="19" xfId="0" applyNumberFormat="1" applyFont="1" applyBorder="1" applyAlignment="1" applyProtection="1">
      <alignment horizontal="center" vertical="center"/>
      <protection/>
    </xf>
    <xf numFmtId="39" fontId="10" fillId="0" borderId="20" xfId="0" applyNumberFormat="1" applyFont="1" applyBorder="1" applyAlignment="1" applyProtection="1">
      <alignment horizontal="center" vertical="center"/>
      <protection/>
    </xf>
    <xf numFmtId="39" fontId="10" fillId="0" borderId="15" xfId="0" applyNumberFormat="1" applyFont="1" applyBorder="1" applyAlignment="1" applyProtection="1">
      <alignment horizontal="center" vertical="center"/>
      <protection/>
    </xf>
    <xf numFmtId="39" fontId="11" fillId="0" borderId="10" xfId="0" applyNumberFormat="1" applyFont="1" applyBorder="1" applyAlignment="1">
      <alignment horizontal="center" vertical="center"/>
    </xf>
    <xf numFmtId="39" fontId="10" fillId="0" borderId="21" xfId="0" applyNumberFormat="1" applyFont="1" applyBorder="1" applyAlignment="1" applyProtection="1">
      <alignment horizontal="center" vertical="center"/>
      <protection/>
    </xf>
    <xf numFmtId="39" fontId="11" fillId="0" borderId="22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4"/>
  <sheetViews>
    <sheetView tabSelected="1" view="pageBreakPreview" zoomScale="75" zoomScaleSheetLayoutView="75" zoomScalePageLayoutView="0" workbookViewId="0" topLeftCell="A1">
      <selection activeCell="J42" sqref="J42"/>
    </sheetView>
  </sheetViews>
  <sheetFormatPr defaultColWidth="9.00390625" defaultRowHeight="16.5" customHeight="1"/>
  <cols>
    <col min="1" max="1" width="35.00390625" style="2" customWidth="1"/>
    <col min="2" max="2" width="19.75390625" style="44" bestFit="1" customWidth="1"/>
    <col min="3" max="3" width="20.50390625" style="44" bestFit="1" customWidth="1"/>
    <col min="4" max="4" width="17.00390625" style="44" bestFit="1" customWidth="1"/>
    <col min="5" max="5" width="20.00390625" style="44" bestFit="1" customWidth="1"/>
    <col min="6" max="6" width="21.00390625" style="44" bestFit="1" customWidth="1"/>
    <col min="7" max="7" width="19.875" style="44" bestFit="1" customWidth="1"/>
    <col min="8" max="8" width="19.25390625" style="44" bestFit="1" customWidth="1"/>
    <col min="9" max="9" width="12.125" style="44" bestFit="1" customWidth="1"/>
    <col min="10" max="10" width="22.25390625" style="44" bestFit="1" customWidth="1"/>
    <col min="11" max="11" width="9.00390625" style="44" bestFit="1" customWidth="1"/>
    <col min="12" max="16384" width="9.00390625" style="44" customWidth="1"/>
  </cols>
  <sheetData>
    <row r="1" spans="1:10" s="3" customFormat="1" ht="55.5" customHeight="1">
      <c r="A1" s="66" t="s">
        <v>0</v>
      </c>
      <c r="B1" s="67"/>
      <c r="C1" s="67"/>
      <c r="D1" s="67"/>
      <c r="E1" s="67"/>
      <c r="F1" s="67"/>
      <c r="G1" s="67"/>
      <c r="H1" s="67"/>
      <c r="J1" s="4"/>
    </row>
    <row r="2" spans="1:10" s="28" customFormat="1" ht="30" customHeight="1" thickBot="1">
      <c r="A2" s="5"/>
      <c r="B2" s="6"/>
      <c r="C2" s="6"/>
      <c r="D2" s="6"/>
      <c r="E2" s="6"/>
      <c r="F2" s="6"/>
      <c r="G2" s="7"/>
      <c r="H2" s="8" t="s">
        <v>1</v>
      </c>
      <c r="J2" s="9"/>
    </row>
    <row r="3" spans="1:10" s="10" customFormat="1" ht="39.75" customHeight="1">
      <c r="A3" s="68" t="s">
        <v>32</v>
      </c>
      <c r="B3" s="70" t="s">
        <v>2</v>
      </c>
      <c r="C3" s="71"/>
      <c r="D3" s="71"/>
      <c r="E3" s="72"/>
      <c r="F3" s="75" t="s">
        <v>3</v>
      </c>
      <c r="G3" s="75" t="s">
        <v>4</v>
      </c>
      <c r="H3" s="73" t="s">
        <v>5</v>
      </c>
      <c r="J3" s="11"/>
    </row>
    <row r="4" spans="1:10" s="10" customFormat="1" ht="54.75" customHeight="1" thickBot="1">
      <c r="A4" s="69"/>
      <c r="B4" s="12" t="s">
        <v>6</v>
      </c>
      <c r="C4" s="13" t="s">
        <v>7</v>
      </c>
      <c r="D4" s="14" t="s">
        <v>8</v>
      </c>
      <c r="E4" s="23" t="s">
        <v>9</v>
      </c>
      <c r="F4" s="76"/>
      <c r="G4" s="76"/>
      <c r="H4" s="74"/>
      <c r="J4" s="11"/>
    </row>
    <row r="5" spans="2:8" s="18" customFormat="1" ht="21" customHeight="1">
      <c r="B5" s="34"/>
      <c r="C5" s="34"/>
      <c r="D5" s="34"/>
      <c r="E5" s="34"/>
      <c r="F5" s="36"/>
      <c r="G5" s="34"/>
      <c r="H5" s="34"/>
    </row>
    <row r="6" spans="1:11" s="18" customFormat="1" ht="33" customHeight="1">
      <c r="A6" s="47" t="s">
        <v>10</v>
      </c>
      <c r="B6" s="53">
        <v>5913914</v>
      </c>
      <c r="C6" s="53">
        <v>470681000</v>
      </c>
      <c r="D6" s="48" t="s">
        <v>11</v>
      </c>
      <c r="E6" s="53">
        <v>476594914</v>
      </c>
      <c r="F6" s="53">
        <v>446503119</v>
      </c>
      <c r="G6" s="53">
        <v>-30091795</v>
      </c>
      <c r="H6" s="53">
        <v>18885854</v>
      </c>
      <c r="J6" s="29"/>
      <c r="K6" s="21"/>
    </row>
    <row r="7" spans="1:11" s="18" customFormat="1" ht="34.5" customHeight="1">
      <c r="A7" s="49" t="s">
        <v>12</v>
      </c>
      <c r="B7" s="51">
        <v>5913914</v>
      </c>
      <c r="C7" s="51">
        <v>470681000</v>
      </c>
      <c r="D7" s="50" t="s">
        <v>11</v>
      </c>
      <c r="E7" s="51">
        <v>476594914</v>
      </c>
      <c r="F7" s="51">
        <v>446503119</v>
      </c>
      <c r="G7" s="51">
        <v>-30091795</v>
      </c>
      <c r="H7" s="51">
        <v>18885854</v>
      </c>
      <c r="J7" s="29"/>
      <c r="K7" s="21"/>
    </row>
    <row r="8" spans="1:11" s="18" customFormat="1" ht="20.25" customHeight="1">
      <c r="A8" s="45"/>
      <c r="B8" s="46"/>
      <c r="C8" s="32"/>
      <c r="D8" s="46"/>
      <c r="E8" s="32"/>
      <c r="F8" s="32"/>
      <c r="G8" s="32"/>
      <c r="H8" s="46"/>
      <c r="J8" s="29"/>
      <c r="K8" s="21"/>
    </row>
    <row r="9" spans="1:11" s="18" customFormat="1" ht="33" customHeight="1">
      <c r="A9" s="47" t="s">
        <v>13</v>
      </c>
      <c r="B9" s="53">
        <f>SUM(B10:B13)</f>
        <v>2535916990</v>
      </c>
      <c r="C9" s="53">
        <f aca="true" t="shared" si="0" ref="C9:H9">SUM(C10:C13)</f>
        <v>206140944000</v>
      </c>
      <c r="D9" s="53">
        <f t="shared" si="0"/>
        <v>2819242286</v>
      </c>
      <c r="E9" s="53">
        <f t="shared" si="0"/>
        <v>211496103276</v>
      </c>
      <c r="F9" s="53">
        <f t="shared" si="0"/>
        <v>201072663733.36</v>
      </c>
      <c r="G9" s="53">
        <f t="shared" si="0"/>
        <v>-10423439542.64</v>
      </c>
      <c r="H9" s="53">
        <f t="shared" si="0"/>
        <v>5653263011</v>
      </c>
      <c r="J9" s="29"/>
      <c r="K9" s="21"/>
    </row>
    <row r="10" spans="1:11" s="18" customFormat="1" ht="34.5" customHeight="1">
      <c r="A10" s="54" t="s">
        <v>14</v>
      </c>
      <c r="B10" s="51">
        <v>286986279</v>
      </c>
      <c r="C10" s="51">
        <v>3617003000</v>
      </c>
      <c r="D10" s="51">
        <v>141057000</v>
      </c>
      <c r="E10" s="51">
        <v>4045046279</v>
      </c>
      <c r="F10" s="51">
        <v>1878668775</v>
      </c>
      <c r="G10" s="51">
        <v>-2166377504</v>
      </c>
      <c r="H10" s="51">
        <v>2073792428</v>
      </c>
      <c r="K10" s="21"/>
    </row>
    <row r="11" spans="1:11" s="18" customFormat="1" ht="34.5" customHeight="1">
      <c r="A11" s="54" t="s">
        <v>15</v>
      </c>
      <c r="B11" s="51">
        <v>509700560</v>
      </c>
      <c r="C11" s="51">
        <v>55450262000</v>
      </c>
      <c r="D11" s="51" t="s">
        <v>11</v>
      </c>
      <c r="E11" s="55">
        <f>B11+C11</f>
        <v>55959962560</v>
      </c>
      <c r="F11" s="51">
        <v>55094134280.36</v>
      </c>
      <c r="G11" s="51">
        <f>F11-E11</f>
        <v>-865828279.6399994</v>
      </c>
      <c r="H11" s="55">
        <v>541819699</v>
      </c>
      <c r="K11" s="21"/>
    </row>
    <row r="12" spans="1:11" s="18" customFormat="1" ht="34.5" customHeight="1">
      <c r="A12" s="54" t="s">
        <v>16</v>
      </c>
      <c r="B12" s="51">
        <v>285545620</v>
      </c>
      <c r="C12" s="51">
        <v>128038621000</v>
      </c>
      <c r="D12" s="51">
        <v>37179000</v>
      </c>
      <c r="E12" s="51">
        <v>128361345620</v>
      </c>
      <c r="F12" s="51">
        <v>122954053136</v>
      </c>
      <c r="G12" s="51">
        <v>-5407292484</v>
      </c>
      <c r="H12" s="51">
        <v>1973458914</v>
      </c>
      <c r="K12" s="21"/>
    </row>
    <row r="13" spans="1:11" s="19" customFormat="1" ht="34.5" customHeight="1">
      <c r="A13" s="54" t="s">
        <v>17</v>
      </c>
      <c r="B13" s="51">
        <v>1453684531</v>
      </c>
      <c r="C13" s="51">
        <v>19035058000</v>
      </c>
      <c r="D13" s="51">
        <v>2641006286</v>
      </c>
      <c r="E13" s="51">
        <v>23129748817</v>
      </c>
      <c r="F13" s="51">
        <v>21145807542</v>
      </c>
      <c r="G13" s="51">
        <v>-1983941275</v>
      </c>
      <c r="H13" s="51">
        <v>1064191970</v>
      </c>
      <c r="K13" s="21"/>
    </row>
    <row r="14" spans="1:11" s="19" customFormat="1" ht="34.5" customHeight="1">
      <c r="A14" s="24"/>
      <c r="B14" s="33"/>
      <c r="C14" s="33"/>
      <c r="D14" s="33"/>
      <c r="E14" s="34"/>
      <c r="F14" s="33"/>
      <c r="G14" s="33"/>
      <c r="H14" s="34"/>
      <c r="K14" s="21"/>
    </row>
    <row r="15" spans="1:11" s="19" customFormat="1" ht="20.25" customHeight="1">
      <c r="A15" s="56" t="s">
        <v>18</v>
      </c>
      <c r="B15" s="53">
        <v>425726047</v>
      </c>
      <c r="C15" s="53">
        <v>8737748000</v>
      </c>
      <c r="D15" s="53" t="s">
        <v>11</v>
      </c>
      <c r="E15" s="53">
        <v>9163474047</v>
      </c>
      <c r="F15" s="53">
        <v>7028783425.32</v>
      </c>
      <c r="G15" s="53">
        <v>-2134690621.68</v>
      </c>
      <c r="H15" s="53">
        <v>839516751</v>
      </c>
      <c r="K15" s="21"/>
    </row>
    <row r="16" spans="1:11" s="19" customFormat="1" ht="33" customHeight="1">
      <c r="A16" s="57" t="s">
        <v>19</v>
      </c>
      <c r="B16" s="58" t="s">
        <v>11</v>
      </c>
      <c r="C16" s="58">
        <v>14816000</v>
      </c>
      <c r="D16" s="58" t="s">
        <v>11</v>
      </c>
      <c r="E16" s="51">
        <v>14816000</v>
      </c>
      <c r="F16" s="58">
        <v>10678485</v>
      </c>
      <c r="G16" s="51">
        <v>-4137515</v>
      </c>
      <c r="H16" s="58" t="s">
        <v>11</v>
      </c>
      <c r="K16" s="21"/>
    </row>
    <row r="17" spans="1:11" s="22" customFormat="1" ht="34.5" customHeight="1">
      <c r="A17" s="57" t="s">
        <v>20</v>
      </c>
      <c r="B17" s="58">
        <v>153660000</v>
      </c>
      <c r="C17" s="58">
        <v>3672501000</v>
      </c>
      <c r="D17" s="58" t="s">
        <v>11</v>
      </c>
      <c r="E17" s="51">
        <v>3826161000</v>
      </c>
      <c r="F17" s="58">
        <v>2894121035.09</v>
      </c>
      <c r="G17" s="51">
        <v>-932039964.91</v>
      </c>
      <c r="H17" s="58">
        <v>247980000</v>
      </c>
      <c r="K17" s="21"/>
    </row>
    <row r="18" spans="1:11" s="18" customFormat="1" ht="34.5" customHeight="1">
      <c r="A18" s="57" t="s">
        <v>21</v>
      </c>
      <c r="B18" s="58">
        <v>40396203</v>
      </c>
      <c r="C18" s="58">
        <v>2665882000</v>
      </c>
      <c r="D18" s="58" t="s">
        <v>11</v>
      </c>
      <c r="E18" s="51">
        <v>2706278203</v>
      </c>
      <c r="F18" s="58">
        <v>2261136357.23</v>
      </c>
      <c r="G18" s="51">
        <v>-445141845.77</v>
      </c>
      <c r="H18" s="58">
        <v>48446311</v>
      </c>
      <c r="K18" s="21"/>
    </row>
    <row r="19" spans="1:11" s="18" customFormat="1" ht="34.5" customHeight="1">
      <c r="A19" s="57" t="s">
        <v>22</v>
      </c>
      <c r="B19" s="58">
        <v>18787500</v>
      </c>
      <c r="C19" s="58">
        <v>30119000</v>
      </c>
      <c r="D19" s="58" t="s">
        <v>11</v>
      </c>
      <c r="E19" s="51">
        <v>48906500</v>
      </c>
      <c r="F19" s="58">
        <v>41655382</v>
      </c>
      <c r="G19" s="51">
        <v>-7251118</v>
      </c>
      <c r="H19" s="58" t="s">
        <v>11</v>
      </c>
      <c r="K19" s="21"/>
    </row>
    <row r="20" spans="1:11" s="18" customFormat="1" ht="34.5" customHeight="1">
      <c r="A20" s="57" t="s">
        <v>23</v>
      </c>
      <c r="B20" s="58">
        <v>212882344</v>
      </c>
      <c r="C20" s="58">
        <v>2354430000</v>
      </c>
      <c r="D20" s="58" t="s">
        <v>11</v>
      </c>
      <c r="E20" s="51">
        <v>2567312344</v>
      </c>
      <c r="F20" s="58">
        <v>1821192166</v>
      </c>
      <c r="G20" s="51">
        <v>-746120178</v>
      </c>
      <c r="H20" s="58">
        <v>543090440</v>
      </c>
      <c r="K20" s="21"/>
    </row>
    <row r="21" spans="1:11" s="18" customFormat="1" ht="34.5" customHeight="1">
      <c r="A21" s="35"/>
      <c r="B21" s="31"/>
      <c r="C21" s="31"/>
      <c r="D21" s="31"/>
      <c r="E21" s="32"/>
      <c r="F21" s="31"/>
      <c r="G21" s="32"/>
      <c r="H21" s="31"/>
      <c r="K21" s="21"/>
    </row>
    <row r="22" spans="1:11" s="18" customFormat="1" ht="20.25" customHeight="1">
      <c r="A22" s="59" t="s">
        <v>24</v>
      </c>
      <c r="B22" s="60">
        <v>13960986464</v>
      </c>
      <c r="C22" s="60">
        <v>37094312817</v>
      </c>
      <c r="D22" s="60">
        <v>12124000</v>
      </c>
      <c r="E22" s="53">
        <v>51067423281</v>
      </c>
      <c r="F22" s="60">
        <v>32578481013</v>
      </c>
      <c r="G22" s="53">
        <v>-18488942268</v>
      </c>
      <c r="H22" s="60">
        <v>15693733251</v>
      </c>
      <c r="K22" s="21"/>
    </row>
    <row r="23" spans="1:8" s="18" customFormat="1" ht="33" customHeight="1">
      <c r="A23" s="54" t="s">
        <v>25</v>
      </c>
      <c r="B23" s="58">
        <v>1434685184</v>
      </c>
      <c r="C23" s="58">
        <v>4835936000</v>
      </c>
      <c r="D23" s="58" t="s">
        <v>11</v>
      </c>
      <c r="E23" s="51">
        <v>6270621184</v>
      </c>
      <c r="F23" s="58">
        <v>5741686753</v>
      </c>
      <c r="G23" s="51">
        <v>-528934431</v>
      </c>
      <c r="H23" s="58">
        <v>467249649</v>
      </c>
    </row>
    <row r="24" spans="1:8" s="18" customFormat="1" ht="34.5" customHeight="1">
      <c r="A24" s="54" t="s">
        <v>26</v>
      </c>
      <c r="B24" s="58">
        <v>2538691541</v>
      </c>
      <c r="C24" s="58">
        <v>17614964817</v>
      </c>
      <c r="D24" s="58" t="s">
        <v>11</v>
      </c>
      <c r="E24" s="51">
        <v>20153656358</v>
      </c>
      <c r="F24" s="58">
        <v>16614328887</v>
      </c>
      <c r="G24" s="51">
        <v>-3539327471</v>
      </c>
      <c r="H24" s="58">
        <v>3357606096</v>
      </c>
    </row>
    <row r="25" spans="1:8" s="18" customFormat="1" ht="34.5" customHeight="1">
      <c r="A25" s="62" t="s">
        <v>27</v>
      </c>
      <c r="B25" s="58">
        <v>469208739</v>
      </c>
      <c r="C25" s="58">
        <v>10828437000</v>
      </c>
      <c r="D25" s="58">
        <v>12124000</v>
      </c>
      <c r="E25" s="51">
        <v>11309769739</v>
      </c>
      <c r="F25" s="58">
        <v>6799626297</v>
      </c>
      <c r="G25" s="51">
        <v>-4510143442</v>
      </c>
      <c r="H25" s="58">
        <v>2412647506</v>
      </c>
    </row>
    <row r="26" spans="1:8" s="19" customFormat="1" ht="34.5" customHeight="1">
      <c r="A26" s="62" t="s">
        <v>28</v>
      </c>
      <c r="B26" s="58">
        <v>9518401000</v>
      </c>
      <c r="C26" s="58">
        <v>3814975000</v>
      </c>
      <c r="D26" s="58" t="s">
        <v>11</v>
      </c>
      <c r="E26" s="51">
        <v>13333376000</v>
      </c>
      <c r="F26" s="58">
        <v>3422839076</v>
      </c>
      <c r="G26" s="51">
        <v>-9910536924</v>
      </c>
      <c r="H26" s="58">
        <v>9456230000</v>
      </c>
    </row>
    <row r="27" spans="1:8" s="19" customFormat="1" ht="38.25" customHeight="1">
      <c r="A27" s="37"/>
      <c r="B27" s="32"/>
      <c r="C27" s="32"/>
      <c r="D27" s="32"/>
      <c r="E27" s="32"/>
      <c r="F27" s="32"/>
      <c r="G27" s="32"/>
      <c r="H27" s="32"/>
    </row>
    <row r="28" spans="1:8" s="19" customFormat="1" ht="33" customHeight="1">
      <c r="A28" s="47" t="s">
        <v>29</v>
      </c>
      <c r="B28" s="52" t="s">
        <v>11</v>
      </c>
      <c r="C28" s="53">
        <v>6895000</v>
      </c>
      <c r="D28" s="52" t="s">
        <v>11</v>
      </c>
      <c r="E28" s="53">
        <v>6895000</v>
      </c>
      <c r="F28" s="53">
        <v>5181234</v>
      </c>
      <c r="G28" s="53">
        <v>-1713766</v>
      </c>
      <c r="H28" s="52" t="s">
        <v>11</v>
      </c>
    </row>
    <row r="29" spans="1:8" s="19" customFormat="1" ht="34.5" customHeight="1">
      <c r="A29" s="54" t="s">
        <v>30</v>
      </c>
      <c r="B29" s="58" t="s">
        <v>11</v>
      </c>
      <c r="C29" s="58">
        <v>6895000</v>
      </c>
      <c r="D29" s="58" t="s">
        <v>11</v>
      </c>
      <c r="E29" s="51">
        <v>6895000</v>
      </c>
      <c r="F29" s="58">
        <v>5181234</v>
      </c>
      <c r="G29" s="51">
        <v>-1713766</v>
      </c>
      <c r="H29" s="61" t="s">
        <v>11</v>
      </c>
    </row>
    <row r="30" spans="1:8" s="19" customFormat="1" ht="20.25" customHeight="1">
      <c r="A30" s="30"/>
      <c r="B30" s="32"/>
      <c r="C30" s="32"/>
      <c r="D30" s="38"/>
      <c r="E30" s="32"/>
      <c r="F30" s="32"/>
      <c r="G30" s="32"/>
      <c r="H30" s="34"/>
    </row>
    <row r="31" spans="1:8" s="19" customFormat="1" ht="20.25" customHeight="1">
      <c r="A31" s="30"/>
      <c r="B31" s="32"/>
      <c r="C31" s="32"/>
      <c r="D31" s="38"/>
      <c r="E31" s="32"/>
      <c r="F31" s="32"/>
      <c r="G31" s="32"/>
      <c r="H31" s="34"/>
    </row>
    <row r="32" spans="1:8" s="19" customFormat="1" ht="20.25" customHeight="1">
      <c r="A32" s="30"/>
      <c r="B32" s="32"/>
      <c r="C32" s="32"/>
      <c r="D32" s="38"/>
      <c r="E32" s="32"/>
      <c r="F32" s="32"/>
      <c r="G32" s="32"/>
      <c r="H32" s="34"/>
    </row>
    <row r="33" spans="1:8" s="19" customFormat="1" ht="20.25" customHeight="1">
      <c r="A33" s="30"/>
      <c r="B33" s="32"/>
      <c r="C33" s="32"/>
      <c r="D33" s="38"/>
      <c r="E33" s="32"/>
      <c r="F33" s="32"/>
      <c r="G33" s="32"/>
      <c r="H33" s="34"/>
    </row>
    <row r="34" spans="1:8" s="19" customFormat="1" ht="20.25" customHeight="1">
      <c r="A34" s="30"/>
      <c r="B34" s="32"/>
      <c r="C34" s="32"/>
      <c r="D34" s="38"/>
      <c r="E34" s="32"/>
      <c r="F34" s="32"/>
      <c r="G34" s="32"/>
      <c r="H34" s="34"/>
    </row>
    <row r="35" spans="1:8" s="19" customFormat="1" ht="20.25" customHeight="1">
      <c r="A35" s="30"/>
      <c r="B35" s="32"/>
      <c r="C35" s="32"/>
      <c r="D35" s="38"/>
      <c r="E35" s="32"/>
      <c r="F35" s="32"/>
      <c r="G35" s="32"/>
      <c r="H35" s="34"/>
    </row>
    <row r="36" spans="1:8" s="19" customFormat="1" ht="20.25" customHeight="1">
      <c r="A36" s="30"/>
      <c r="B36" s="32"/>
      <c r="C36" s="32"/>
      <c r="D36" s="38"/>
      <c r="E36" s="32"/>
      <c r="F36" s="32"/>
      <c r="G36" s="32"/>
      <c r="H36" s="34"/>
    </row>
    <row r="37" spans="1:8" s="19" customFormat="1" ht="20.25" customHeight="1">
      <c r="A37" s="30"/>
      <c r="B37" s="32"/>
      <c r="C37" s="32"/>
      <c r="D37" s="38"/>
      <c r="E37" s="32"/>
      <c r="F37" s="32"/>
      <c r="G37" s="32"/>
      <c r="H37" s="34"/>
    </row>
    <row r="38" spans="1:8" s="19" customFormat="1" ht="20.25" customHeight="1">
      <c r="A38" s="30"/>
      <c r="B38" s="32"/>
      <c r="C38" s="32"/>
      <c r="D38" s="38"/>
      <c r="E38" s="32"/>
      <c r="F38" s="32"/>
      <c r="G38" s="32"/>
      <c r="H38" s="34"/>
    </row>
    <row r="39" spans="1:8" s="19" customFormat="1" ht="20.25" customHeight="1">
      <c r="A39" s="30"/>
      <c r="B39" s="32"/>
      <c r="C39" s="32"/>
      <c r="D39" s="38"/>
      <c r="E39" s="32"/>
      <c r="F39" s="32"/>
      <c r="G39" s="32"/>
      <c r="H39" s="34"/>
    </row>
    <row r="40" spans="1:8" s="19" customFormat="1" ht="20.25" customHeight="1">
      <c r="A40" s="30"/>
      <c r="B40" s="32"/>
      <c r="C40" s="32"/>
      <c r="D40" s="38"/>
      <c r="E40" s="32"/>
      <c r="F40" s="32"/>
      <c r="G40" s="32"/>
      <c r="H40" s="34"/>
    </row>
    <row r="41" spans="1:8" s="19" customFormat="1" ht="20.25" customHeight="1">
      <c r="A41" s="30"/>
      <c r="B41" s="32"/>
      <c r="C41" s="32"/>
      <c r="D41" s="38"/>
      <c r="E41" s="32"/>
      <c r="F41" s="32"/>
      <c r="G41" s="32"/>
      <c r="H41" s="34"/>
    </row>
    <row r="42" spans="1:8" s="19" customFormat="1" ht="20.25" customHeight="1">
      <c r="A42" s="30"/>
      <c r="B42" s="32"/>
      <c r="C42" s="32"/>
      <c r="D42" s="38"/>
      <c r="E42" s="32"/>
      <c r="F42" s="32"/>
      <c r="G42" s="32"/>
      <c r="H42" s="34"/>
    </row>
    <row r="43" spans="1:8" s="18" customFormat="1" ht="21.75" customHeight="1">
      <c r="A43" s="30"/>
      <c r="B43" s="32"/>
      <c r="C43" s="32"/>
      <c r="D43" s="32"/>
      <c r="E43" s="32"/>
      <c r="F43" s="32"/>
      <c r="G43" s="32"/>
      <c r="H43" s="34"/>
    </row>
    <row r="44" spans="1:11" s="18" customFormat="1" ht="21.75" customHeight="1">
      <c r="A44" s="20"/>
      <c r="B44" s="33"/>
      <c r="C44" s="33"/>
      <c r="D44" s="33"/>
      <c r="E44" s="39"/>
      <c r="F44" s="33"/>
      <c r="G44" s="33"/>
      <c r="H44" s="39"/>
      <c r="K44" s="25"/>
    </row>
    <row r="45" spans="1:11" s="18" customFormat="1" ht="21.75" customHeight="1">
      <c r="A45" s="20"/>
      <c r="B45" s="33"/>
      <c r="C45" s="33"/>
      <c r="D45" s="33"/>
      <c r="E45" s="39"/>
      <c r="F45" s="33"/>
      <c r="G45" s="33"/>
      <c r="H45" s="39"/>
      <c r="K45" s="25"/>
    </row>
    <row r="46" spans="2:11" s="19" customFormat="1" ht="21.75" customHeight="1">
      <c r="B46" s="40"/>
      <c r="C46" s="40"/>
      <c r="D46" s="40"/>
      <c r="E46" s="33"/>
      <c r="F46" s="40"/>
      <c r="G46" s="33"/>
      <c r="H46" s="41"/>
      <c r="J46" s="18"/>
      <c r="K46" s="25"/>
    </row>
    <row r="47" spans="1:11" s="18" customFormat="1" ht="34.5" customHeight="1">
      <c r="A47" s="56" t="s">
        <v>31</v>
      </c>
      <c r="B47" s="63">
        <f>B6+B9+B15+B22</f>
        <v>16928543415</v>
      </c>
      <c r="C47" s="63">
        <f>C6+C9+C15+C22+C28</f>
        <v>252450580817</v>
      </c>
      <c r="D47" s="63">
        <f>D9+D22</f>
        <v>2831366286</v>
      </c>
      <c r="E47" s="63">
        <f>E6+E9+E15+E22+E28</f>
        <v>272210490518</v>
      </c>
      <c r="F47" s="63">
        <f>F6+F9+F15+F22+F28</f>
        <v>241131612524.68</v>
      </c>
      <c r="G47" s="63">
        <f>G6+G9+G15+G22+G28</f>
        <v>-31078877993.32</v>
      </c>
      <c r="H47" s="63">
        <f>H6+H9+H15+H22</f>
        <v>22205398867</v>
      </c>
      <c r="I47" s="19"/>
      <c r="J47" s="19"/>
      <c r="K47" s="19"/>
    </row>
    <row r="48" spans="1:11" s="16" customFormat="1" ht="19.5" customHeight="1">
      <c r="A48" s="17"/>
      <c r="B48" s="42"/>
      <c r="C48" s="42"/>
      <c r="D48" s="42"/>
      <c r="E48" s="42"/>
      <c r="F48" s="42"/>
      <c r="G48" s="43"/>
      <c r="H48" s="43"/>
      <c r="I48" s="18"/>
      <c r="J48" s="18"/>
      <c r="K48" s="18"/>
    </row>
    <row r="49" spans="1:10" s="26" customFormat="1" ht="48" customHeight="1">
      <c r="A49" s="65" t="s">
        <v>33</v>
      </c>
      <c r="B49" s="65"/>
      <c r="C49" s="65"/>
      <c r="D49" s="65"/>
      <c r="E49" s="65"/>
      <c r="F49" s="65"/>
      <c r="G49" s="65"/>
      <c r="H49" s="65"/>
      <c r="J49" s="27"/>
    </row>
    <row r="50" spans="1:11" s="1" customFormat="1" ht="18.75" customHeight="1">
      <c r="A50" s="2"/>
      <c r="I50" s="16"/>
      <c r="J50" s="15"/>
      <c r="K50" s="16"/>
    </row>
    <row r="51" spans="1:7" s="1" customFormat="1" ht="18.75" customHeight="1">
      <c r="A51" s="2"/>
      <c r="F51" s="64"/>
      <c r="G51" s="64"/>
    </row>
    <row r="52" s="1" customFormat="1" ht="18.75" customHeight="1">
      <c r="A52" s="2"/>
    </row>
    <row r="53" s="1" customFormat="1" ht="18.75" customHeight="1">
      <c r="A53" s="2"/>
    </row>
    <row r="54" s="1" customFormat="1" ht="18.75" customHeight="1">
      <c r="A54" s="2"/>
    </row>
    <row r="55" s="1" customFormat="1" ht="18.75" customHeight="1">
      <c r="A55" s="2"/>
    </row>
    <row r="56" s="1" customFormat="1" ht="18.75" customHeight="1">
      <c r="A56" s="2"/>
    </row>
    <row r="57" s="1" customFormat="1" ht="18.75" customHeight="1">
      <c r="A57" s="2"/>
    </row>
    <row r="58" s="1" customFormat="1" ht="18.75" customHeight="1">
      <c r="A58" s="2"/>
    </row>
    <row r="59" s="1" customFormat="1" ht="18.75" customHeight="1">
      <c r="A59" s="2"/>
    </row>
    <row r="60" s="1" customFormat="1" ht="18.75" customHeight="1">
      <c r="A60" s="2"/>
    </row>
    <row r="61" s="1" customFormat="1" ht="18.75" customHeight="1">
      <c r="A61" s="2"/>
    </row>
    <row r="62" s="1" customFormat="1" ht="18.75" customHeight="1">
      <c r="A62" s="2"/>
    </row>
    <row r="63" s="1" customFormat="1" ht="18.75" customHeight="1">
      <c r="A63" s="2"/>
    </row>
    <row r="64" s="1" customFormat="1" ht="18.75" customHeight="1">
      <c r="A64" s="2"/>
    </row>
    <row r="65" s="1" customFormat="1" ht="18.75" customHeight="1">
      <c r="A65" s="2"/>
    </row>
    <row r="66" s="1" customFormat="1" ht="18.75" customHeight="1">
      <c r="A66" s="2"/>
    </row>
    <row r="67" s="1" customFormat="1" ht="18.75" customHeight="1">
      <c r="A67" s="2"/>
    </row>
    <row r="68" s="1" customFormat="1" ht="18.75" customHeight="1">
      <c r="A68" s="2"/>
    </row>
    <row r="69" s="1" customFormat="1" ht="18.75" customHeight="1">
      <c r="A69" s="2"/>
    </row>
    <row r="70" s="1" customFormat="1" ht="18.75" customHeight="1">
      <c r="A70" s="2"/>
    </row>
    <row r="71" s="1" customFormat="1" ht="18.75" customHeight="1">
      <c r="A71" s="2"/>
    </row>
    <row r="72" s="1" customFormat="1" ht="18.75" customHeight="1">
      <c r="A72" s="2"/>
    </row>
    <row r="73" s="1" customFormat="1" ht="18.75" customHeight="1">
      <c r="A73" s="2"/>
    </row>
    <row r="74" s="1" customFormat="1" ht="18.75" customHeight="1">
      <c r="A74" s="2"/>
    </row>
    <row r="75" s="1" customFormat="1" ht="18.75" customHeight="1">
      <c r="A75" s="2"/>
    </row>
    <row r="76" s="1" customFormat="1" ht="18.75" customHeight="1">
      <c r="A76" s="2"/>
    </row>
    <row r="77" s="1" customFormat="1" ht="18.75" customHeight="1">
      <c r="A77" s="2"/>
    </row>
    <row r="78" s="1" customFormat="1" ht="18.75" customHeight="1">
      <c r="A78" s="2"/>
    </row>
    <row r="79" s="1" customFormat="1" ht="18.75" customHeight="1">
      <c r="A79" s="2"/>
    </row>
    <row r="80" s="1" customFormat="1" ht="18.75" customHeight="1">
      <c r="A80" s="2"/>
    </row>
    <row r="81" s="1" customFormat="1" ht="18.75" customHeight="1">
      <c r="A81" s="2"/>
    </row>
    <row r="82" s="1" customFormat="1" ht="18.75" customHeight="1">
      <c r="A82" s="2"/>
    </row>
    <row r="83" s="1" customFormat="1" ht="18.75" customHeight="1">
      <c r="A83" s="2"/>
    </row>
    <row r="84" s="1" customFormat="1" ht="18.75" customHeight="1">
      <c r="A84" s="2"/>
    </row>
    <row r="85" s="1" customFormat="1" ht="18.75" customHeight="1">
      <c r="A85" s="2"/>
    </row>
    <row r="86" s="1" customFormat="1" ht="18.75" customHeight="1">
      <c r="A86" s="2"/>
    </row>
    <row r="87" s="1" customFormat="1" ht="18.75" customHeight="1">
      <c r="A87" s="2"/>
    </row>
    <row r="88" s="1" customFormat="1" ht="18.75" customHeight="1">
      <c r="A88" s="2"/>
    </row>
    <row r="89" s="1" customFormat="1" ht="18.75" customHeight="1">
      <c r="A89" s="2"/>
    </row>
    <row r="90" s="1" customFormat="1" ht="18.75" customHeight="1">
      <c r="A90" s="2"/>
    </row>
    <row r="91" s="1" customFormat="1" ht="18.75" customHeight="1">
      <c r="A91" s="2"/>
    </row>
    <row r="92" s="1" customFormat="1" ht="18.75" customHeight="1">
      <c r="A92" s="2"/>
    </row>
    <row r="93" s="1" customFormat="1" ht="18.75" customHeight="1">
      <c r="A93" s="2"/>
    </row>
    <row r="94" s="1" customFormat="1" ht="18.75" customHeight="1">
      <c r="A94" s="2"/>
    </row>
    <row r="95" s="1" customFormat="1" ht="18.75" customHeight="1">
      <c r="A95" s="2"/>
    </row>
    <row r="96" s="1" customFormat="1" ht="18.75" customHeight="1">
      <c r="A96" s="2"/>
    </row>
    <row r="97" s="1" customFormat="1" ht="18.75" customHeight="1">
      <c r="A97" s="2"/>
    </row>
    <row r="98" s="1" customFormat="1" ht="18.75" customHeight="1">
      <c r="A98" s="2"/>
    </row>
    <row r="99" s="1" customFormat="1" ht="18.75" customHeight="1">
      <c r="A99" s="2"/>
    </row>
    <row r="100" s="1" customFormat="1" ht="18.75" customHeight="1">
      <c r="A100" s="2"/>
    </row>
    <row r="101" s="1" customFormat="1" ht="18.75" customHeight="1">
      <c r="A101" s="2"/>
    </row>
    <row r="102" s="1" customFormat="1" ht="18.75" customHeight="1">
      <c r="A102" s="2"/>
    </row>
    <row r="103" s="1" customFormat="1" ht="18.75" customHeight="1">
      <c r="A103" s="2"/>
    </row>
    <row r="104" s="1" customFormat="1" ht="18.75" customHeight="1">
      <c r="A104" s="2"/>
    </row>
    <row r="105" s="1" customFormat="1" ht="18.75" customHeight="1">
      <c r="A105" s="2"/>
    </row>
    <row r="106" s="1" customFormat="1" ht="18.75" customHeight="1">
      <c r="A106" s="2"/>
    </row>
    <row r="107" s="1" customFormat="1" ht="18.75" customHeight="1">
      <c r="A107" s="2"/>
    </row>
    <row r="108" s="1" customFormat="1" ht="18.75" customHeight="1">
      <c r="A108" s="2"/>
    </row>
    <row r="109" s="1" customFormat="1" ht="18.75" customHeight="1">
      <c r="A109" s="2"/>
    </row>
    <row r="110" s="1" customFormat="1" ht="18.75" customHeight="1">
      <c r="A110" s="2"/>
    </row>
    <row r="111" s="1" customFormat="1" ht="18.75" customHeight="1">
      <c r="A111" s="2"/>
    </row>
    <row r="112" s="1" customFormat="1" ht="18.75" customHeight="1">
      <c r="A112" s="2"/>
    </row>
    <row r="113" s="1" customFormat="1" ht="18.75" customHeight="1">
      <c r="A113" s="2"/>
    </row>
    <row r="114" s="1" customFormat="1" ht="18.75" customHeight="1">
      <c r="A114" s="2"/>
    </row>
    <row r="115" s="1" customFormat="1" ht="18.75" customHeight="1">
      <c r="A115" s="2"/>
    </row>
    <row r="116" s="1" customFormat="1" ht="18.75" customHeight="1">
      <c r="A116" s="2"/>
    </row>
    <row r="117" s="1" customFormat="1" ht="18.75" customHeight="1">
      <c r="A117" s="2"/>
    </row>
    <row r="118" s="1" customFormat="1" ht="18.75" customHeight="1">
      <c r="A118" s="2"/>
    </row>
    <row r="119" s="1" customFormat="1" ht="18.75" customHeight="1">
      <c r="A119" s="2"/>
    </row>
    <row r="120" s="1" customFormat="1" ht="18.75" customHeight="1">
      <c r="A120" s="2"/>
    </row>
    <row r="121" s="1" customFormat="1" ht="18.75" customHeight="1">
      <c r="A121" s="2"/>
    </row>
    <row r="122" s="1" customFormat="1" ht="18.75" customHeight="1">
      <c r="A122" s="2"/>
    </row>
    <row r="123" s="1" customFormat="1" ht="18.75" customHeight="1">
      <c r="A123" s="2"/>
    </row>
    <row r="124" s="1" customFormat="1" ht="18.75" customHeight="1">
      <c r="A124" s="2"/>
    </row>
    <row r="125" s="1" customFormat="1" ht="18.75" customHeight="1">
      <c r="A125" s="2"/>
    </row>
    <row r="126" s="1" customFormat="1" ht="18.75" customHeight="1">
      <c r="A126" s="2"/>
    </row>
    <row r="127" s="1" customFormat="1" ht="18.75" customHeight="1">
      <c r="A127" s="2"/>
    </row>
    <row r="128" s="1" customFormat="1" ht="18.75" customHeight="1">
      <c r="A128" s="2"/>
    </row>
    <row r="129" s="1" customFormat="1" ht="18.75" customHeight="1">
      <c r="A129" s="2"/>
    </row>
    <row r="130" s="1" customFormat="1" ht="18.75" customHeight="1">
      <c r="A130" s="2"/>
    </row>
    <row r="131" s="1" customFormat="1" ht="18.75" customHeight="1">
      <c r="A131" s="2"/>
    </row>
    <row r="132" s="1" customFormat="1" ht="18.75" customHeight="1">
      <c r="A132" s="2"/>
    </row>
    <row r="133" s="1" customFormat="1" ht="18.75" customHeight="1">
      <c r="A133" s="2"/>
    </row>
    <row r="134" s="1" customFormat="1" ht="18.75" customHeight="1">
      <c r="A134" s="2"/>
    </row>
    <row r="135" s="1" customFormat="1" ht="18.75" customHeight="1">
      <c r="A135" s="2"/>
    </row>
    <row r="136" s="1" customFormat="1" ht="18.75" customHeight="1">
      <c r="A136" s="2"/>
    </row>
    <row r="137" s="1" customFormat="1" ht="18.75" customHeight="1">
      <c r="A137" s="2"/>
    </row>
    <row r="138" s="1" customFormat="1" ht="18.75" customHeight="1">
      <c r="A138" s="2"/>
    </row>
    <row r="139" s="1" customFormat="1" ht="18.75" customHeight="1">
      <c r="A139" s="2"/>
    </row>
    <row r="140" s="1" customFormat="1" ht="18.75" customHeight="1">
      <c r="A140" s="2"/>
    </row>
    <row r="141" s="1" customFormat="1" ht="18.75" customHeight="1">
      <c r="A141" s="2"/>
    </row>
    <row r="142" s="1" customFormat="1" ht="18.75" customHeight="1">
      <c r="A142" s="2"/>
    </row>
    <row r="143" s="1" customFormat="1" ht="18.75" customHeight="1">
      <c r="A143" s="2"/>
    </row>
    <row r="144" s="1" customFormat="1" ht="18.75" customHeight="1">
      <c r="A144" s="2"/>
    </row>
    <row r="145" s="1" customFormat="1" ht="18.75" customHeight="1">
      <c r="A145" s="2"/>
    </row>
    <row r="146" s="1" customFormat="1" ht="18.75" customHeight="1">
      <c r="A146" s="2"/>
    </row>
    <row r="147" s="1" customFormat="1" ht="18.75" customHeight="1">
      <c r="A147" s="2"/>
    </row>
    <row r="148" s="1" customFormat="1" ht="18.75" customHeight="1">
      <c r="A148" s="2"/>
    </row>
    <row r="149" s="1" customFormat="1" ht="18.75" customHeight="1">
      <c r="A149" s="2"/>
    </row>
    <row r="150" s="1" customFormat="1" ht="18.75" customHeight="1">
      <c r="A150" s="2"/>
    </row>
    <row r="151" s="1" customFormat="1" ht="18.75" customHeight="1">
      <c r="A151" s="2"/>
    </row>
    <row r="152" s="1" customFormat="1" ht="18.75" customHeight="1">
      <c r="A152" s="2"/>
    </row>
    <row r="153" s="1" customFormat="1" ht="18.75" customHeight="1">
      <c r="A153" s="2"/>
    </row>
    <row r="154" s="1" customFormat="1" ht="18.75" customHeight="1">
      <c r="A154" s="2"/>
    </row>
    <row r="155" s="1" customFormat="1" ht="18.75" customHeight="1">
      <c r="A155" s="2"/>
    </row>
    <row r="156" s="1" customFormat="1" ht="18.75" customHeight="1">
      <c r="A156" s="2"/>
    </row>
    <row r="157" s="1" customFormat="1" ht="18.75" customHeight="1">
      <c r="A157" s="2"/>
    </row>
    <row r="158" s="1" customFormat="1" ht="18.75" customHeight="1">
      <c r="A158" s="2"/>
    </row>
    <row r="159" s="1" customFormat="1" ht="18.75" customHeight="1">
      <c r="A159" s="2"/>
    </row>
    <row r="160" s="1" customFormat="1" ht="18.75" customHeight="1">
      <c r="A160" s="2"/>
    </row>
    <row r="161" s="1" customFormat="1" ht="18.75" customHeight="1">
      <c r="A161" s="2"/>
    </row>
    <row r="162" s="1" customFormat="1" ht="18.75" customHeight="1">
      <c r="A162" s="2"/>
    </row>
    <row r="163" s="1" customFormat="1" ht="18.75" customHeight="1">
      <c r="A163" s="2"/>
    </row>
    <row r="164" spans="9:11" ht="16.5" customHeight="1">
      <c r="I164" s="1"/>
      <c r="J164" s="1"/>
      <c r="K164" s="1"/>
    </row>
  </sheetData>
  <sheetProtection/>
  <mergeCells count="7">
    <mergeCell ref="A49:H49"/>
    <mergeCell ref="A1:H1"/>
    <mergeCell ref="A3:A4"/>
    <mergeCell ref="B3:E3"/>
    <mergeCell ref="H3:H4"/>
    <mergeCell ref="G3:G4"/>
    <mergeCell ref="F3:F4"/>
  </mergeCells>
  <printOptions horizontalCentered="1"/>
  <pageMargins left="0.5905511811023623" right="0.5905511811023623" top="0.5905511811023623" bottom="0.3937007874015748" header="0.5905511811023623" footer="0.3937007874015748"/>
  <pageSetup firstPageNumber="1" useFirstPageNumber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會計決算處基金會計科潘霞翠</cp:lastModifiedBy>
  <cp:lastPrinted>2020-04-16T13:08:26Z</cp:lastPrinted>
  <dcterms:modified xsi:type="dcterms:W3CDTF">2020-04-29T02:01:12Z</dcterms:modified>
  <cp:category/>
  <cp:version/>
  <cp:contentType/>
  <cp:contentStatus/>
</cp:coreProperties>
</file>