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<sst xmlns="http://schemas.openxmlformats.org/spreadsheetml/2006/main" count="222" uniqueCount="49">
  <si>
    <t xml:space="preserve"> </t>
  </si>
  <si>
    <t>單位：新臺幣元</t>
  </si>
  <si>
    <t>基　　金　　名　　稱</t>
  </si>
  <si>
    <t>股                                         數</t>
  </si>
  <si>
    <t>每股
金額
（元）</t>
  </si>
  <si>
    <t>資　　　　　　　　　　　　本        　　　　　　　　　　額</t>
  </si>
  <si>
    <t>中央政府部分</t>
  </si>
  <si>
    <t>地方政府部分</t>
  </si>
  <si>
    <t>其他政府
機關部分</t>
  </si>
  <si>
    <t>民股股東部分</t>
  </si>
  <si>
    <t>合計</t>
  </si>
  <si>
    <t>中央政府資本</t>
  </si>
  <si>
    <t>％</t>
  </si>
  <si>
    <t>地方政府資本</t>
  </si>
  <si>
    <t>其他政府
機關資本</t>
  </si>
  <si>
    <t>民股股東資本</t>
  </si>
  <si>
    <t>註：本表以實收資本為準，不包括預收資本。</t>
  </si>
  <si>
    <t>行政院主管</t>
  </si>
  <si>
    <t/>
  </si>
  <si>
    <t>100</t>
  </si>
  <si>
    <t>中央銀行</t>
  </si>
  <si>
    <t>經濟部主管</t>
  </si>
  <si>
    <t>台灣糖業股份有限公司</t>
  </si>
  <si>
    <t>10.00</t>
  </si>
  <si>
    <t>台灣中油股份有限公司</t>
  </si>
  <si>
    <t>台灣電力股份有限公司</t>
  </si>
  <si>
    <t>台灣自來水股份有限公司</t>
  </si>
  <si>
    <t>1,000.00</t>
  </si>
  <si>
    <t>84.00</t>
  </si>
  <si>
    <t>1.35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</si>
  <si>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</si>
  <si>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</si>
  <si>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</si>
  <si>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</si>
  <si>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</si>
  <si>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</si>
  <si>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</si>
  <si>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</si>
  <si>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</si>
  <si>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</si>
  <si>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</si>
  <si>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</si>
  <si>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50.95</t>
  </si>
  <si>
    <t>49.05</t>
  </si>
  <si>
    <t>中央存款保險股份有限公司</t>
  </si>
  <si>
    <t>　　總　　　　計</t>
  </si>
  <si>
    <t>-</t>
  </si>
  <si>
    <t xml:space="preserve"> 丁1  資    本    股    額 </t>
  </si>
  <si>
    <t xml:space="preserve">    綜    計    表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</si>
</sst>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.00_-;\-#,##0.00_-;_-* &quot;-&quot;??_-;_-@_-"/>
    <numFmt numFmtId="178" formatCode="#,##0_-;\-#,##0_-;_-* &quot; &quot;??_-;_-@_-"/>
    <numFmt numFmtId="179" formatCode="#,##0.00_-;\-#,##0.00_-;_-* &quot; &quot;??_-;_-@_-"/>
    <numFmt numFmtId="180" formatCode="#,##0.00_ "/>
    <numFmt numFmtId="181" formatCode="0.00_)"/>
    <numFmt numFmtId="182" formatCode="_-\ #,##0.00_-;\-\ #,##0.00_-;_ &quot;&quot;_-"/>
    <numFmt numFmtId="183" formatCode="#,##0_);[Red]\(#,##0\)"/>
    <numFmt numFmtId="184" formatCode="_-\ #,##0.0_-;\-\ #,##0.0_-;_ &quot;&quot;_-"/>
    <numFmt numFmtId="185" formatCode="0.00_);[Red]\(0.00\)"/>
    <numFmt numFmtId="186" formatCode="0.00_ "/>
    <numFmt numFmtId="187" formatCode="_-\ #,##0_-;\-\ #,##0_-;_ &quot;&quot;_-"/>
    <numFmt numFmtId="188" formatCode="0.0"/>
    <numFmt numFmtId="189" formatCode="0.0000"/>
    <numFmt numFmtId="190" formatCode="0.000"/>
  </numFmts>
  <fonts count="5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name val="Helv"/>
      <family val="2"/>
    </font>
    <font>
      <sz val="18"/>
      <name val="新細明體"/>
      <family val="1"/>
    </font>
    <font>
      <sz val="18"/>
      <name val="Helv"/>
      <family val="2"/>
    </font>
    <font>
      <sz val="16"/>
      <name val="Times New Roman"/>
      <family val="1"/>
    </font>
    <font>
      <sz val="18"/>
      <name val="華康特粗明體"/>
      <family val="3"/>
    </font>
    <font>
      <b/>
      <sz val="36"/>
      <name val="華康特粗明體"/>
      <family val="3"/>
    </font>
    <font>
      <sz val="20"/>
      <name val="細明體"/>
      <family val="3"/>
    </font>
    <font>
      <sz val="20"/>
      <name val="Times New Roman"/>
      <family val="1"/>
    </font>
    <font>
      <sz val="18"/>
      <name val="細明體"/>
      <family val="3"/>
    </font>
    <font>
      <sz val="16"/>
      <name val="細明體"/>
      <family val="3"/>
    </font>
    <font>
      <b/>
      <sz val="18"/>
      <name val="Helv"/>
      <family val="2"/>
    </font>
    <font>
      <b/>
      <sz val="18"/>
      <name val="Times New Roman"/>
      <family val="1"/>
    </font>
    <font>
      <b/>
      <sz val="18"/>
      <name val="細明體"/>
      <family val="3"/>
    </font>
    <font>
      <b/>
      <sz val="16"/>
      <name val="細明體"/>
      <family val="3"/>
    </font>
    <font>
      <b/>
      <sz val="18"/>
      <name val="新細明體"/>
      <family val="1"/>
    </font>
    <font>
      <b/>
      <sz val="16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1" applyNumberFormat="0" applyFill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2" applyNumberForma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0" borderId="3" applyNumberFormat="0" applyFill="0" applyAlignment="0" applyProtection="0"/>
    <xf numFmtId="0" fontId="0" fillId="28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5" borderId="2" applyNumberFormat="0" applyAlignment="0" applyProtection="0"/>
    <xf numFmtId="0" fontId="48" fillId="25" borderId="8" applyNumberFormat="0" applyAlignment="0" applyProtection="0"/>
    <xf numFmtId="0" fontId="49" fillId="36" borderId="9" applyNumberFormat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>
      <alignment vertical="center"/>
    </xf>
    <xf numFmtId="39" fontId="11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>
      <alignment horizontal="left"/>
    </xf>
    <xf numFmtId="39" fontId="4" fillId="0" borderId="0" xfId="0" applyNumberFormat="1" applyFont="1" applyBorder="1" applyAlignment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9" fontId="4" fillId="0" borderId="0" xfId="0" applyNumberFormat="1" applyFont="1" applyBorder="1" applyAlignment="1" applyProtection="1">
      <alignment horizontal="center"/>
      <protection/>
    </xf>
    <xf numFmtId="182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 applyProtection="1">
      <alignment horizontal="right"/>
      <protection/>
    </xf>
    <xf numFmtId="39" fontId="11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Alignment="1" applyProtection="1">
      <alignment horizontal="right"/>
      <protection/>
    </xf>
    <xf numFmtId="182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185" fontId="6" fillId="0" borderId="0" xfId="0" applyNumberFormat="1" applyFont="1" applyAlignment="1" applyProtection="1">
      <alignment horizontal="right"/>
      <protection locked="0"/>
    </xf>
    <xf numFmtId="183" fontId="6" fillId="0" borderId="0" xfId="0" applyNumberFormat="1" applyFont="1" applyAlignment="1" applyProtection="1">
      <alignment horizontal="right"/>
      <protection locked="0"/>
    </xf>
    <xf numFmtId="183" fontId="6" fillId="0" borderId="0" xfId="0" applyNumberFormat="1" applyFont="1" applyAlignment="1" applyProtection="1">
      <alignment horizontal="right"/>
      <protection/>
    </xf>
    <xf numFmtId="185" fontId="6" fillId="0" borderId="0" xfId="0" applyNumberFormat="1" applyFont="1" applyAlignment="1" applyProtection="1">
      <alignment horizontal="right"/>
      <protection/>
    </xf>
    <xf numFmtId="185" fontId="6" fillId="0" borderId="0" xfId="0" applyNumberFormat="1" applyFont="1" applyAlignment="1">
      <alignment horizontal="right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82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37" fontId="13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183" fontId="6" fillId="0" borderId="0" xfId="0" applyNumberFormat="1" applyFont="1" applyFill="1" applyAlignment="1">
      <alignment horizontal="right"/>
    </xf>
    <xf numFmtId="39" fontId="5" fillId="0" borderId="0" xfId="0" applyNumberFormat="1" applyFont="1" applyFill="1" applyBorder="1" applyAlignment="1" applyProtection="1">
      <alignment/>
      <protection/>
    </xf>
    <xf numFmtId="181" fontId="13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83" fontId="6" fillId="0" borderId="0" xfId="0" applyNumberFormat="1" applyFont="1" applyAlignment="1">
      <alignment horizontal="right"/>
    </xf>
    <xf numFmtId="182" fontId="6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 vertical="top"/>
      <protection/>
    </xf>
    <xf numFmtId="37" fontId="5" fillId="0" borderId="0" xfId="0" applyNumberFormat="1" applyFont="1" applyAlignment="1" applyProtection="1">
      <alignment horizontal="left" vertical="top"/>
      <protection/>
    </xf>
    <xf numFmtId="37" fontId="5" fillId="0" borderId="0" xfId="0" applyNumberFormat="1" applyFont="1" applyAlignment="1" applyProtection="1">
      <alignment vertical="top"/>
      <protection/>
    </xf>
    <xf numFmtId="39" fontId="5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top"/>
      <protection/>
    </xf>
    <xf numFmtId="37" fontId="14" fillId="0" borderId="0" xfId="0" applyNumberFormat="1" applyFont="1" applyBorder="1" applyAlignment="1" applyProtection="1">
      <alignment vertical="top"/>
      <protection/>
    </xf>
    <xf numFmtId="39" fontId="14" fillId="0" borderId="0" xfId="0" applyNumberFormat="1" applyFont="1" applyBorder="1" applyAlignment="1" applyProtection="1">
      <alignment vertical="top"/>
      <protection/>
    </xf>
    <xf numFmtId="4" fontId="5" fillId="0" borderId="0" xfId="0" applyNumberFormat="1" applyFont="1" applyAlignment="1">
      <alignment/>
    </xf>
    <xf numFmtId="182" fontId="6" fillId="0" borderId="0" xfId="0" applyNumberFormat="1" applyFont="1" applyAlignment="1" applyProtection="1">
      <alignment/>
      <protection locked="0"/>
    </xf>
    <xf numFmtId="37" fontId="11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vertical="center"/>
      <protection/>
    </xf>
    <xf numFmtId="37" fontId="11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37" fontId="11" fillId="0" borderId="0" xfId="0" applyNumberFormat="1" applyFont="1" applyAlignment="1" applyProtection="1">
      <alignment vertical="top"/>
      <protection/>
    </xf>
    <xf numFmtId="37" fontId="8" fillId="0" borderId="0" xfId="0" applyNumberFormat="1" applyFont="1" applyAlignment="1" applyProtection="1">
      <alignment horizontal="left"/>
      <protection/>
    </xf>
    <xf numFmtId="182" fontId="12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7" fontId="17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82" fontId="18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18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 applyProtection="1">
      <alignment horizontal="right"/>
      <protection locked="0"/>
    </xf>
    <xf numFmtId="37" fontId="15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distributed" vertical="center" indent="1"/>
    </xf>
    <xf numFmtId="37" fontId="4" fillId="0" borderId="0" xfId="0" applyNumberFormat="1" applyFont="1" applyAlignment="1">
      <alignment horizontal="distributed" vertical="center"/>
    </xf>
    <xf numFmtId="37" fontId="17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distributed" vertical="center" indent="1"/>
    </xf>
    <xf numFmtId="181" fontId="4" fillId="0" borderId="0" xfId="0" applyNumberFormat="1" applyFont="1" applyAlignment="1" applyProtection="1">
      <alignment horizontal="distributed" vertical="center"/>
      <protection/>
    </xf>
    <xf numFmtId="181" fontId="17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distributed" vertical="center"/>
    </xf>
    <xf numFmtId="181" fontId="4" fillId="0" borderId="0" xfId="0" applyNumberFormat="1" applyFont="1" applyAlignment="1">
      <alignment horizontal="distributed" vertical="center"/>
    </xf>
    <xf numFmtId="37" fontId="4" fillId="0" borderId="0" xfId="0" applyNumberFormat="1" applyFont="1" applyAlignment="1" applyProtection="1">
      <alignment horizontal="distributed" vertical="center"/>
      <protection/>
    </xf>
    <xf numFmtId="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37" fontId="4" fillId="0" borderId="10" xfId="0" applyNumberFormat="1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3" xfId="0" applyNumberFormat="1" applyFont="1" applyBorder="1" applyAlignment="1" applyProtection="1">
      <alignment horizontal="center" vertical="center"/>
      <protection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0" xfId="0" applyNumberFormat="1" applyFont="1" applyBorder="1" applyAlignment="1" applyProtection="1">
      <alignment/>
      <protection/>
    </xf>
    <xf numFmtId="39" fontId="9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 horizontal="left"/>
      <protection/>
    </xf>
    <xf numFmtId="181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>
      <alignment horizontal="center" vertical="center"/>
    </xf>
    <xf numFmtId="37" fontId="4" fillId="0" borderId="19" xfId="0" applyNumberFormat="1" applyFont="1" applyBorder="1" applyAlignment="1">
      <alignment horizontal="center" vertical="center"/>
    </xf>
    <xf numFmtId="37" fontId="4" fillId="0" borderId="20" xfId="0" applyNumberFormat="1" applyFont="1" applyBorder="1" applyAlignment="1">
      <alignment horizontal="center" vertical="center"/>
    </xf>
    <xf numFmtId="37" fontId="4" fillId="0" borderId="20" xfId="0" applyNumberFormat="1" applyFont="1" applyBorder="1" applyAlignment="1" applyProtection="1">
      <alignment horizontal="center" vertical="center"/>
      <protection/>
    </xf>
    <xf numFmtId="37" fontId="4" fillId="0" borderId="21" xfId="0" applyNumberFormat="1" applyFont="1" applyBorder="1" applyAlignment="1" applyProtection="1">
      <alignment horizontal="center" vertical="center"/>
      <protection/>
    </xf>
    <xf numFmtId="37" fontId="4" fillId="0" borderId="22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 applyProtection="1">
      <alignment horizontal="center" vertical="center"/>
      <protection/>
    </xf>
    <xf numFmtId="3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1" xfId="0" applyNumberFormat="1" applyFont="1" applyBorder="1" applyAlignment="1">
      <alignment horizontal="center" vertical="center"/>
    </xf>
    <xf numFmtId="37" fontId="4" fillId="0" borderId="19" xfId="0" applyNumberFormat="1" applyFont="1" applyBorder="1" applyAlignment="1" applyProtection="1">
      <alignment vertical="center"/>
      <protection/>
    </xf>
    <xf numFmtId="184" fontId="6" fillId="0" borderId="19" xfId="0" applyNumberFormat="1" applyFont="1" applyBorder="1" applyAlignment="1" applyProtection="1">
      <alignment horizontal="right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88"/>
  <sheetViews>
    <sheetView tabSelected="1" view="pageBreakPreview" zoomScale="60" zoomScaleNormal="50" zoomScalePageLayoutView="70" workbookViewId="0" topLeftCell="A37">
      <selection activeCell="C56" sqref="C56"/>
    </sheetView>
  </sheetViews>
  <sheetFormatPr defaultColWidth="13.25390625" defaultRowHeight="23.25" customHeight="1"/>
  <cols>
    <col min="1" max="1" width="52.125" style="2" bestFit="1" customWidth="1"/>
    <col min="2" max="2" width="27.125" style="2" bestFit="1" customWidth="1"/>
    <col min="3" max="3" width="21.375" style="2" bestFit="1" customWidth="1"/>
    <col min="4" max="4" width="23.00390625" style="2" bestFit="1" customWidth="1"/>
    <col min="5" max="5" width="26.25390625" style="2" bestFit="1" customWidth="1"/>
    <col min="6" max="6" width="26.75390625" style="2" bestFit="1" customWidth="1"/>
    <col min="7" max="7" width="14.875" style="2" bestFit="1" customWidth="1"/>
    <col min="8" max="8" width="32.875" style="3" bestFit="1" customWidth="1"/>
    <col min="9" max="9" width="14.375" style="60" bestFit="1" customWidth="1"/>
    <col min="10" max="10" width="27.75390625" style="3" bestFit="1" customWidth="1"/>
    <col min="11" max="11" width="11.375" style="60" bestFit="1" customWidth="1"/>
    <col min="12" max="12" width="28.00390625" style="3" bestFit="1" customWidth="1"/>
    <col min="13" max="13" width="10.625" style="60" bestFit="1" customWidth="1"/>
    <col min="14" max="14" width="28.50390625" style="3" bestFit="1" customWidth="1"/>
    <col min="15" max="15" width="9.875" style="60" bestFit="1" customWidth="1"/>
    <col min="16" max="16" width="30.625" style="3" bestFit="1" customWidth="1"/>
    <col min="17" max="17" width="3.25390625" style="1" bestFit="1" customWidth="1"/>
    <col min="18" max="18" width="0.2421875" style="2" hidden="1" customWidth="1"/>
    <col min="19" max="19" width="14.375" style="3" bestFit="1" customWidth="1"/>
    <col min="20" max="20" width="5.375" style="2" bestFit="1" customWidth="1"/>
    <col min="21" max="21" width="13.25390625" style="2" bestFit="1" customWidth="1"/>
    <col min="22" max="16384" width="13.25390625" style="2" customWidth="1"/>
  </cols>
  <sheetData>
    <row r="2" spans="3:19" s="1" customFormat="1" ht="58.5" customHeight="1">
      <c r="C2" s="8"/>
      <c r="D2" s="9"/>
      <c r="G2" s="10" t="s">
        <v>47</v>
      </c>
      <c r="H2" s="67" t="s">
        <v>48</v>
      </c>
      <c r="I2" s="11"/>
      <c r="J2" s="12"/>
      <c r="K2" s="11"/>
      <c r="L2" s="12"/>
      <c r="M2" s="11"/>
      <c r="N2" s="12"/>
      <c r="O2" s="11"/>
      <c r="P2" s="12"/>
      <c r="S2" s="12"/>
    </row>
    <row r="3" spans="1:19" s="1" customFormat="1" ht="49.5" customHeight="1" thickBot="1">
      <c r="A3" s="102" t="s">
        <v>0</v>
      </c>
      <c r="F3" s="103"/>
      <c r="G3" s="13"/>
      <c r="I3" s="11"/>
      <c r="J3" s="12"/>
      <c r="K3" s="11"/>
      <c r="L3" s="12"/>
      <c r="M3" s="11"/>
      <c r="N3" s="14"/>
      <c r="O3" s="104"/>
      <c r="P3" s="105" t="s">
        <v>1</v>
      </c>
      <c r="S3" s="12"/>
    </row>
    <row r="4" spans="1:19" s="16" customFormat="1" ht="42.75" customHeight="1" thickTop="1">
      <c r="A4" s="106" t="s">
        <v>2</v>
      </c>
      <c r="B4" s="107" t="s">
        <v>3</v>
      </c>
      <c r="C4" s="108"/>
      <c r="D4" s="108"/>
      <c r="E4" s="108"/>
      <c r="F4" s="109"/>
      <c r="G4" s="110" t="s">
        <v>4</v>
      </c>
      <c r="H4" s="111" t="s">
        <v>5</v>
      </c>
      <c r="I4" s="111"/>
      <c r="J4" s="111"/>
      <c r="K4" s="111"/>
      <c r="L4" s="111"/>
      <c r="M4" s="111"/>
      <c r="N4" s="111"/>
      <c r="O4" s="111"/>
      <c r="P4" s="111"/>
      <c r="Q4" s="15"/>
      <c r="S4" s="17"/>
    </row>
    <row r="5" spans="1:19" s="19" customFormat="1" ht="41.25" customHeight="1">
      <c r="A5" s="112"/>
      <c r="B5" s="95" t="s">
        <v>6</v>
      </c>
      <c r="C5" s="95" t="s">
        <v>7</v>
      </c>
      <c r="D5" s="96" t="s">
        <v>8</v>
      </c>
      <c r="E5" s="95" t="s">
        <v>9</v>
      </c>
      <c r="F5" s="95" t="s">
        <v>10</v>
      </c>
      <c r="G5" s="94"/>
      <c r="H5" s="97" t="s">
        <v>11</v>
      </c>
      <c r="I5" s="98" t="s">
        <v>12</v>
      </c>
      <c r="J5" s="99" t="s">
        <v>13</v>
      </c>
      <c r="K5" s="98" t="s">
        <v>12</v>
      </c>
      <c r="L5" s="101" t="s">
        <v>14</v>
      </c>
      <c r="M5" s="98" t="s">
        <v>12</v>
      </c>
      <c r="N5" s="99" t="s">
        <v>15</v>
      </c>
      <c r="O5" s="98" t="s">
        <v>12</v>
      </c>
      <c r="P5" s="100" t="s">
        <v>10</v>
      </c>
      <c r="Q5" s="18"/>
      <c r="S5" s="20"/>
    </row>
    <row r="6" spans="1:19" s="19" customFormat="1" ht="36" customHeight="1" thickBot="1">
      <c r="A6" s="113"/>
      <c r="B6" s="114"/>
      <c r="C6" s="114"/>
      <c r="D6" s="115"/>
      <c r="E6" s="114"/>
      <c r="F6" s="114"/>
      <c r="G6" s="116"/>
      <c r="H6" s="117"/>
      <c r="I6" s="118"/>
      <c r="J6" s="114"/>
      <c r="K6" s="118"/>
      <c r="L6" s="119"/>
      <c r="M6" s="118"/>
      <c r="N6" s="114"/>
      <c r="O6" s="118"/>
      <c r="P6" s="120"/>
      <c r="Q6" s="18"/>
      <c r="S6" s="20"/>
    </row>
    <row r="7" spans="1:19" ht="18.75" customHeight="1" thickTop="1">
      <c r="A7" s="62"/>
      <c r="B7" s="21"/>
      <c r="C7" s="21"/>
      <c r="D7" s="21"/>
      <c r="E7" s="21"/>
      <c r="F7" s="21"/>
      <c r="G7" s="21"/>
      <c r="H7" s="21"/>
      <c r="I7" s="22"/>
      <c r="J7" s="21"/>
      <c r="K7" s="22"/>
      <c r="L7" s="21"/>
      <c r="M7" s="22"/>
      <c r="N7" s="21"/>
      <c r="O7" s="22"/>
      <c r="P7" s="21"/>
      <c r="S7" s="23"/>
    </row>
    <row r="8" spans="1:19" ht="31.5" customHeight="1">
      <c r="A8" s="81" t="s">
        <v>17</v>
      </c>
      <c r="B8" s="21"/>
      <c r="C8" s="21"/>
      <c r="D8" s="21"/>
      <c r="E8" s="21"/>
      <c r="F8" s="21"/>
      <c r="G8" s="68" t="s">
        <v>18</v>
      </c>
      <c r="H8" s="74">
        <v>80000000000</v>
      </c>
      <c r="I8" s="76" t="s">
        <v>19</v>
      </c>
      <c r="J8" s="69" t="s">
        <v>18</v>
      </c>
      <c r="K8" s="69" t="s">
        <v>18</v>
      </c>
      <c r="L8" s="69" t="s">
        <v>18</v>
      </c>
      <c r="M8" s="69" t="s">
        <v>18</v>
      </c>
      <c r="N8" s="69" t="s">
        <v>18</v>
      </c>
      <c r="O8" s="69" t="s">
        <v>18</v>
      </c>
      <c r="P8" s="74">
        <v>80000000000</v>
      </c>
      <c r="S8" s="23"/>
    </row>
    <row r="9" spans="1:16" ht="31.5" customHeight="1">
      <c r="A9" s="82" t="s">
        <v>20</v>
      </c>
      <c r="B9" s="70" t="s">
        <v>18</v>
      </c>
      <c r="C9" s="70" t="s">
        <v>18</v>
      </c>
      <c r="D9" s="70" t="s">
        <v>18</v>
      </c>
      <c r="E9" s="70" t="s">
        <v>18</v>
      </c>
      <c r="F9" s="70" t="s">
        <v>18</v>
      </c>
      <c r="G9" s="70" t="s">
        <v>18</v>
      </c>
      <c r="H9" s="71">
        <v>80000000000</v>
      </c>
      <c r="I9" s="72" t="s">
        <v>19</v>
      </c>
      <c r="J9" s="70" t="s">
        <v>18</v>
      </c>
      <c r="K9" s="70" t="s">
        <v>18</v>
      </c>
      <c r="L9" s="70" t="s">
        <v>18</v>
      </c>
      <c r="M9" s="70" t="s">
        <v>18</v>
      </c>
      <c r="N9" s="70" t="s">
        <v>18</v>
      </c>
      <c r="O9" s="70" t="s">
        <v>18</v>
      </c>
      <c r="P9" s="71">
        <v>80000000000</v>
      </c>
    </row>
    <row r="10" spans="1:19" s="1" customFormat="1" ht="31.5" customHeight="1">
      <c r="A10" s="83"/>
      <c r="B10" s="24"/>
      <c r="C10" s="24"/>
      <c r="D10" s="24"/>
      <c r="E10" s="24"/>
      <c r="F10" s="24"/>
      <c r="G10" s="25"/>
      <c r="H10" s="27"/>
      <c r="I10" s="26"/>
      <c r="J10" s="25"/>
      <c r="K10" s="25"/>
      <c r="L10" s="25"/>
      <c r="M10" s="25"/>
      <c r="N10" s="25"/>
      <c r="O10" s="25"/>
      <c r="P10" s="27"/>
      <c r="S10" s="12"/>
    </row>
    <row r="11" spans="1:19" ht="31.5" customHeight="1">
      <c r="A11" s="84" t="s">
        <v>21</v>
      </c>
      <c r="B11" s="24"/>
      <c r="C11" s="24"/>
      <c r="D11" s="24"/>
      <c r="E11" s="24"/>
      <c r="F11" s="24"/>
      <c r="G11" s="70" t="s">
        <v>18</v>
      </c>
      <c r="H11" s="74">
        <f>SUM(H12:H15)</f>
        <v>616952564150</v>
      </c>
      <c r="I11" s="93">
        <v>92.92</v>
      </c>
      <c r="J11" s="74">
        <f>SUM(J12:J15)</f>
        <v>21943712710</v>
      </c>
      <c r="K11" s="93">
        <v>3.3</v>
      </c>
      <c r="L11" s="74">
        <f>SUM(L12:L15)</f>
        <v>12959787680</v>
      </c>
      <c r="M11" s="93">
        <v>1.95</v>
      </c>
      <c r="N11" s="76">
        <f>SUM(N12:N15)</f>
        <v>12111434110</v>
      </c>
      <c r="O11" s="93">
        <v>1.82</v>
      </c>
      <c r="P11" s="74">
        <f>SUM(P12:P15)</f>
        <v>663967498650</v>
      </c>
      <c r="S11" s="12"/>
    </row>
    <row r="12" spans="1:19" ht="31.5" customHeight="1">
      <c r="A12" s="85" t="s">
        <v>22</v>
      </c>
      <c r="B12" s="79">
        <v>5262166527</v>
      </c>
      <c r="C12" s="79">
        <v>38372</v>
      </c>
      <c r="D12" s="79">
        <v>177598313</v>
      </c>
      <c r="E12" s="79">
        <v>196946653</v>
      </c>
      <c r="F12" s="79">
        <v>5636749865</v>
      </c>
      <c r="G12" s="92">
        <v>10</v>
      </c>
      <c r="H12" s="71">
        <v>52621665270</v>
      </c>
      <c r="I12" s="91">
        <v>93.35</v>
      </c>
      <c r="J12" s="71">
        <v>383720</v>
      </c>
      <c r="K12" s="25" t="s">
        <v>46</v>
      </c>
      <c r="L12" s="71">
        <v>1775983130</v>
      </c>
      <c r="M12" s="91">
        <v>3.15</v>
      </c>
      <c r="N12" s="71">
        <v>1969466530</v>
      </c>
      <c r="O12" s="91">
        <v>3.49</v>
      </c>
      <c r="P12" s="71">
        <v>56367498650</v>
      </c>
      <c r="S12" s="12"/>
    </row>
    <row r="13" spans="1:19" ht="31.5" customHeight="1">
      <c r="A13" s="85" t="s">
        <v>24</v>
      </c>
      <c r="B13" s="79">
        <v>13010000000</v>
      </c>
      <c r="C13" s="70" t="s">
        <v>18</v>
      </c>
      <c r="D13" s="70" t="s">
        <v>18</v>
      </c>
      <c r="E13" s="70" t="s">
        <v>18</v>
      </c>
      <c r="F13" s="79">
        <v>13010000000</v>
      </c>
      <c r="G13" s="92" t="s">
        <v>23</v>
      </c>
      <c r="H13" s="71">
        <v>130100000000</v>
      </c>
      <c r="I13" s="91">
        <v>100</v>
      </c>
      <c r="J13" s="70" t="s">
        <v>18</v>
      </c>
      <c r="K13" s="70" t="s">
        <v>18</v>
      </c>
      <c r="L13" s="70" t="s">
        <v>18</v>
      </c>
      <c r="M13" s="70" t="s">
        <v>18</v>
      </c>
      <c r="N13" s="70" t="s">
        <v>18</v>
      </c>
      <c r="O13" s="70" t="s">
        <v>18</v>
      </c>
      <c r="P13" s="71">
        <v>130100000000</v>
      </c>
      <c r="S13" s="12"/>
    </row>
    <row r="14" spans="1:19" ht="31.5" customHeight="1">
      <c r="A14" s="85" t="s">
        <v>25</v>
      </c>
      <c r="B14" s="79">
        <v>31032574688</v>
      </c>
      <c r="C14" s="79">
        <v>33369899</v>
      </c>
      <c r="D14" s="79">
        <v>919858655</v>
      </c>
      <c r="E14" s="79">
        <v>1014196758</v>
      </c>
      <c r="F14" s="79">
        <f>SUM(B14:E14)</f>
        <v>33000000000</v>
      </c>
      <c r="G14" s="92">
        <v>10</v>
      </c>
      <c r="H14" s="71">
        <v>310325746880</v>
      </c>
      <c r="I14" s="91">
        <v>94.04</v>
      </c>
      <c r="J14" s="71">
        <v>333698990</v>
      </c>
      <c r="K14" s="92">
        <v>0.1</v>
      </c>
      <c r="L14" s="71">
        <v>9198586550</v>
      </c>
      <c r="M14" s="91">
        <v>2.79</v>
      </c>
      <c r="N14" s="70">
        <v>10141967580</v>
      </c>
      <c r="O14" s="91">
        <v>3.07</v>
      </c>
      <c r="P14" s="71">
        <f>H14+J14+L14+N14</f>
        <v>330000000000</v>
      </c>
      <c r="S14" s="12"/>
    </row>
    <row r="15" spans="1:19" ht="31.5" customHeight="1">
      <c r="A15" s="85" t="s">
        <v>26</v>
      </c>
      <c r="B15" s="79">
        <v>123905152</v>
      </c>
      <c r="C15" s="79">
        <v>21609630</v>
      </c>
      <c r="D15" s="79">
        <v>1985218</v>
      </c>
      <c r="E15" s="70" t="s">
        <v>18</v>
      </c>
      <c r="F15" s="79">
        <v>147500000</v>
      </c>
      <c r="G15" s="92" t="s">
        <v>27</v>
      </c>
      <c r="H15" s="71">
        <v>123905152000</v>
      </c>
      <c r="I15" s="70" t="s">
        <v>28</v>
      </c>
      <c r="J15" s="71">
        <v>21609630000</v>
      </c>
      <c r="K15" s="91">
        <v>14.65</v>
      </c>
      <c r="L15" s="71">
        <v>1985218000</v>
      </c>
      <c r="M15" s="70" t="s">
        <v>29</v>
      </c>
      <c r="N15" s="70" t="s">
        <v>18</v>
      </c>
      <c r="O15" s="70" t="s">
        <v>18</v>
      </c>
      <c r="P15" s="71">
        <v>147500000000</v>
      </c>
      <c r="S15" s="12"/>
    </row>
    <row r="16" spans="1:19" ht="31.5" customHeight="1">
      <c r="A16" s="86"/>
      <c r="B16" s="24"/>
      <c r="C16" s="24"/>
      <c r="D16" s="24"/>
      <c r="E16" s="24"/>
      <c r="F16" s="24"/>
      <c r="G16" s="92"/>
      <c r="H16" s="24"/>
      <c r="I16" s="24"/>
      <c r="J16" s="24"/>
      <c r="K16" s="24"/>
      <c r="L16" s="24"/>
      <c r="M16" s="24"/>
      <c r="N16" s="24"/>
      <c r="O16" s="24"/>
      <c r="P16" s="24"/>
      <c r="S16" s="12"/>
    </row>
    <row r="17" spans="1:19" s="1" customFormat="1" ht="31.5" customHeight="1">
      <c r="A17" s="87" t="s">
        <v>30</v>
      </c>
      <c r="B17" s="24"/>
      <c r="C17" s="24"/>
      <c r="D17" s="24"/>
      <c r="E17" s="24"/>
      <c r="F17" s="24"/>
      <c r="G17" s="92" t="s">
        <v>18</v>
      </c>
      <c r="H17" s="74">
        <v>251494999730</v>
      </c>
      <c r="I17" s="76" t="s">
        <v>19</v>
      </c>
      <c r="J17" s="76" t="s">
        <v>18</v>
      </c>
      <c r="K17" s="76" t="s">
        <v>18</v>
      </c>
      <c r="L17" s="76" t="s">
        <v>18</v>
      </c>
      <c r="M17" s="76" t="s">
        <v>18</v>
      </c>
      <c r="N17" s="76" t="s">
        <v>18</v>
      </c>
      <c r="O17" s="76" t="s">
        <v>18</v>
      </c>
      <c r="P17" s="74">
        <v>251494999730</v>
      </c>
      <c r="S17" s="12"/>
    </row>
    <row r="18" spans="1:19" s="36" customFormat="1" ht="31.5" customHeight="1">
      <c r="A18" s="85" t="s">
        <v>31</v>
      </c>
      <c r="B18" s="77" t="s">
        <v>18</v>
      </c>
      <c r="C18" s="78" t="s">
        <v>18</v>
      </c>
      <c r="D18" s="78" t="s">
        <v>18</v>
      </c>
      <c r="E18" s="78" t="s">
        <v>18</v>
      </c>
      <c r="F18" s="79" t="s">
        <v>18</v>
      </c>
      <c r="G18" s="92" t="s">
        <v>18</v>
      </c>
      <c r="H18" s="71">
        <v>30600000000</v>
      </c>
      <c r="I18" s="72" t="s">
        <v>19</v>
      </c>
      <c r="J18" s="70" t="s">
        <v>18</v>
      </c>
      <c r="K18" s="70" t="s">
        <v>18</v>
      </c>
      <c r="L18" s="70" t="s">
        <v>18</v>
      </c>
      <c r="M18" s="70" t="s">
        <v>18</v>
      </c>
      <c r="N18" s="70" t="s">
        <v>18</v>
      </c>
      <c r="O18" s="70" t="s">
        <v>18</v>
      </c>
      <c r="P18" s="71">
        <v>30600000000</v>
      </c>
      <c r="Q18" s="35"/>
      <c r="S18" s="12"/>
    </row>
    <row r="19" spans="1:19" ht="31.5" customHeight="1">
      <c r="A19" s="85" t="s">
        <v>32</v>
      </c>
      <c r="B19" s="77">
        <v>10312500000</v>
      </c>
      <c r="C19" s="78" t="s">
        <v>18</v>
      </c>
      <c r="D19" s="78" t="s">
        <v>18</v>
      </c>
      <c r="E19" s="78" t="s">
        <v>18</v>
      </c>
      <c r="F19" s="79">
        <v>10312500000</v>
      </c>
      <c r="G19" s="92" t="s">
        <v>23</v>
      </c>
      <c r="H19" s="71">
        <v>103125000000</v>
      </c>
      <c r="I19" s="72" t="s">
        <v>19</v>
      </c>
      <c r="J19" s="70" t="s">
        <v>18</v>
      </c>
      <c r="K19" s="70" t="s">
        <v>18</v>
      </c>
      <c r="L19" s="70" t="s">
        <v>18</v>
      </c>
      <c r="M19" s="70" t="s">
        <v>18</v>
      </c>
      <c r="N19" s="70" t="s">
        <v>18</v>
      </c>
      <c r="O19" s="70" t="s">
        <v>18</v>
      </c>
      <c r="P19" s="71">
        <v>103125000000</v>
      </c>
      <c r="Q19" s="35"/>
      <c r="S19" s="12"/>
    </row>
    <row r="20" spans="1:26" s="41" customFormat="1" ht="31.5" customHeight="1">
      <c r="A20" s="85" t="s">
        <v>33</v>
      </c>
      <c r="B20" s="77">
        <v>7320000000</v>
      </c>
      <c r="C20" s="78" t="s">
        <v>18</v>
      </c>
      <c r="D20" s="78" t="s">
        <v>18</v>
      </c>
      <c r="E20" s="78" t="s">
        <v>18</v>
      </c>
      <c r="F20" s="79">
        <v>7320000000</v>
      </c>
      <c r="G20" s="92" t="s">
        <v>23</v>
      </c>
      <c r="H20" s="71">
        <v>73200000000</v>
      </c>
      <c r="I20" s="72" t="s">
        <v>19</v>
      </c>
      <c r="J20" s="70" t="s">
        <v>18</v>
      </c>
      <c r="K20" s="70" t="s">
        <v>18</v>
      </c>
      <c r="L20" s="70" t="s">
        <v>18</v>
      </c>
      <c r="M20" s="70" t="s">
        <v>18</v>
      </c>
      <c r="N20" s="70" t="s">
        <v>18</v>
      </c>
      <c r="O20" s="70" t="s">
        <v>18</v>
      </c>
      <c r="P20" s="71">
        <v>73200000000</v>
      </c>
      <c r="Q20" s="35"/>
      <c r="R20" s="5"/>
      <c r="S20" s="12"/>
      <c r="T20" s="5"/>
      <c r="U20" s="4"/>
      <c r="V20" s="5"/>
      <c r="W20" s="7"/>
      <c r="X20" s="5"/>
      <c r="Y20" s="4"/>
      <c r="Z20" s="5"/>
    </row>
    <row r="21" spans="1:26" s="7" customFormat="1" ht="31.5" customHeight="1">
      <c r="A21" s="85" t="s">
        <v>34</v>
      </c>
      <c r="B21" s="77" t="s">
        <v>18</v>
      </c>
      <c r="C21" s="78" t="s">
        <v>18</v>
      </c>
      <c r="D21" s="78" t="s">
        <v>18</v>
      </c>
      <c r="E21" s="78" t="s">
        <v>18</v>
      </c>
      <c r="F21" s="79" t="s">
        <v>18</v>
      </c>
      <c r="G21" s="92" t="s">
        <v>18</v>
      </c>
      <c r="H21" s="71">
        <v>715000000</v>
      </c>
      <c r="I21" s="72" t="s">
        <v>19</v>
      </c>
      <c r="J21" s="70" t="s">
        <v>18</v>
      </c>
      <c r="K21" s="70" t="s">
        <v>18</v>
      </c>
      <c r="L21" s="70" t="s">
        <v>18</v>
      </c>
      <c r="M21" s="70" t="s">
        <v>18</v>
      </c>
      <c r="N21" s="70" t="s">
        <v>18</v>
      </c>
      <c r="O21" s="70" t="s">
        <v>18</v>
      </c>
      <c r="P21" s="71">
        <v>715000000</v>
      </c>
      <c r="Q21" s="35"/>
      <c r="R21" s="5"/>
      <c r="S21" s="12"/>
      <c r="T21" s="5"/>
      <c r="U21" s="4"/>
      <c r="V21" s="5"/>
      <c r="X21" s="5"/>
      <c r="Y21" s="4"/>
      <c r="Z21" s="5"/>
    </row>
    <row r="22" spans="1:26" s="7" customFormat="1" ht="31.5" customHeight="1">
      <c r="A22" s="85" t="s">
        <v>35</v>
      </c>
      <c r="B22" s="77">
        <v>4385499973</v>
      </c>
      <c r="C22" s="78" t="s">
        <v>18</v>
      </c>
      <c r="D22" s="78" t="s">
        <v>18</v>
      </c>
      <c r="E22" s="78" t="s">
        <v>18</v>
      </c>
      <c r="F22" s="79">
        <v>4385499973</v>
      </c>
      <c r="G22" s="92" t="s">
        <v>23</v>
      </c>
      <c r="H22" s="71">
        <v>43854999730</v>
      </c>
      <c r="I22" s="72" t="s">
        <v>19</v>
      </c>
      <c r="J22" s="70" t="s">
        <v>18</v>
      </c>
      <c r="K22" s="70" t="s">
        <v>18</v>
      </c>
      <c r="L22" s="70" t="s">
        <v>18</v>
      </c>
      <c r="M22" s="70" t="s">
        <v>18</v>
      </c>
      <c r="N22" s="70" t="s">
        <v>18</v>
      </c>
      <c r="O22" s="70" t="s">
        <v>18</v>
      </c>
      <c r="P22" s="71">
        <v>43854999730</v>
      </c>
      <c r="Q22" s="35"/>
      <c r="R22" s="5"/>
      <c r="S22" s="12"/>
      <c r="T22" s="5"/>
      <c r="U22" s="4"/>
      <c r="V22" s="5"/>
      <c r="X22" s="5"/>
      <c r="Y22" s="4"/>
      <c r="Z22" s="5"/>
    </row>
    <row r="23" spans="1:26" s="7" customFormat="1" ht="31.5" customHeight="1">
      <c r="A23" s="88"/>
      <c r="B23" s="28"/>
      <c r="C23" s="31"/>
      <c r="D23" s="31"/>
      <c r="E23" s="31"/>
      <c r="F23" s="29"/>
      <c r="G23" s="92"/>
      <c r="H23" s="27"/>
      <c r="I23" s="26"/>
      <c r="J23" s="25"/>
      <c r="K23" s="25"/>
      <c r="L23" s="25"/>
      <c r="M23" s="25"/>
      <c r="N23" s="25"/>
      <c r="O23" s="25"/>
      <c r="P23" s="27"/>
      <c r="Q23" s="35"/>
      <c r="R23" s="5"/>
      <c r="S23" s="12"/>
      <c r="T23" s="5"/>
      <c r="U23" s="4"/>
      <c r="V23" s="5"/>
      <c r="X23" s="5"/>
      <c r="Y23" s="4"/>
      <c r="Z23" s="5"/>
    </row>
    <row r="24" spans="1:26" s="4" customFormat="1" ht="31.5" customHeight="1">
      <c r="A24" s="87" t="s">
        <v>36</v>
      </c>
      <c r="B24" s="28"/>
      <c r="C24" s="31"/>
      <c r="D24" s="31"/>
      <c r="E24" s="31"/>
      <c r="F24" s="29"/>
      <c r="G24" s="92" t="s">
        <v>18</v>
      </c>
      <c r="H24" s="74">
        <v>357123924312.5</v>
      </c>
      <c r="I24" s="75" t="s">
        <v>19</v>
      </c>
      <c r="J24" s="76" t="s">
        <v>18</v>
      </c>
      <c r="K24" s="76" t="s">
        <v>18</v>
      </c>
      <c r="L24" s="76" t="s">
        <v>18</v>
      </c>
      <c r="M24" s="76" t="s">
        <v>18</v>
      </c>
      <c r="N24" s="76" t="s">
        <v>18</v>
      </c>
      <c r="O24" s="76" t="s">
        <v>18</v>
      </c>
      <c r="P24" s="74">
        <v>357123924312.5</v>
      </c>
      <c r="Q24" s="35"/>
      <c r="R24" s="5"/>
      <c r="S24" s="12"/>
      <c r="T24" s="5"/>
      <c r="V24" s="5"/>
      <c r="W24" s="7"/>
      <c r="X24" s="5"/>
      <c r="Z24" s="5"/>
    </row>
    <row r="25" spans="1:26" s="42" customFormat="1" ht="31.5" customHeight="1">
      <c r="A25" s="85" t="s">
        <v>37</v>
      </c>
      <c r="B25" s="77">
        <v>7237600000</v>
      </c>
      <c r="C25" s="78" t="s">
        <v>18</v>
      </c>
      <c r="D25" s="78" t="s">
        <v>18</v>
      </c>
      <c r="E25" s="78" t="s">
        <v>18</v>
      </c>
      <c r="F25" s="79">
        <v>7237600000</v>
      </c>
      <c r="G25" s="92" t="s">
        <v>23</v>
      </c>
      <c r="H25" s="80">
        <v>72376000000</v>
      </c>
      <c r="I25" s="72" t="s">
        <v>19</v>
      </c>
      <c r="J25" s="70" t="s">
        <v>18</v>
      </c>
      <c r="K25" s="70" t="s">
        <v>18</v>
      </c>
      <c r="L25" s="70" t="s">
        <v>18</v>
      </c>
      <c r="M25" s="70" t="s">
        <v>18</v>
      </c>
      <c r="N25" s="70" t="s">
        <v>18</v>
      </c>
      <c r="O25" s="70" t="s">
        <v>18</v>
      </c>
      <c r="P25" s="71">
        <v>72376000000</v>
      </c>
      <c r="Q25" s="4"/>
      <c r="R25" s="5"/>
      <c r="S25" s="6"/>
      <c r="T25" s="5"/>
      <c r="U25" s="4"/>
      <c r="V25" s="5"/>
      <c r="W25" s="7"/>
      <c r="X25" s="5"/>
      <c r="Y25" s="4"/>
      <c r="Z25" s="5"/>
    </row>
    <row r="26" spans="1:26" s="46" customFormat="1" ht="31.5" customHeight="1">
      <c r="A26" s="85" t="s">
        <v>38</v>
      </c>
      <c r="B26" s="78" t="s">
        <v>18</v>
      </c>
      <c r="C26" s="78" t="s">
        <v>18</v>
      </c>
      <c r="D26" s="78" t="s">
        <v>18</v>
      </c>
      <c r="E26" s="78" t="s">
        <v>18</v>
      </c>
      <c r="F26" s="70" t="s">
        <v>18</v>
      </c>
      <c r="G26" s="92" t="s">
        <v>18</v>
      </c>
      <c r="H26" s="80">
        <v>194915460872.5</v>
      </c>
      <c r="I26" s="72" t="s">
        <v>19</v>
      </c>
      <c r="J26" s="70" t="s">
        <v>18</v>
      </c>
      <c r="K26" s="70" t="s">
        <v>18</v>
      </c>
      <c r="L26" s="70" t="s">
        <v>18</v>
      </c>
      <c r="M26" s="70" t="s">
        <v>18</v>
      </c>
      <c r="N26" s="70" t="s">
        <v>18</v>
      </c>
      <c r="O26" s="70" t="s">
        <v>18</v>
      </c>
      <c r="P26" s="71">
        <v>194915460872.5</v>
      </c>
      <c r="Q26" s="4"/>
      <c r="R26" s="5"/>
      <c r="S26" s="6"/>
      <c r="T26" s="5"/>
      <c r="U26" s="4"/>
      <c r="V26" s="5"/>
      <c r="W26" s="7"/>
      <c r="X26" s="5"/>
      <c r="Y26" s="4"/>
      <c r="Z26" s="5"/>
    </row>
    <row r="27" spans="1:26" s="7" customFormat="1" ht="31.5" customHeight="1">
      <c r="A27" s="85" t="s">
        <v>39</v>
      </c>
      <c r="B27" s="77">
        <v>6500000000</v>
      </c>
      <c r="C27" s="78" t="s">
        <v>18</v>
      </c>
      <c r="D27" s="78" t="s">
        <v>18</v>
      </c>
      <c r="E27" s="78" t="s">
        <v>18</v>
      </c>
      <c r="F27" s="79">
        <v>6500000000</v>
      </c>
      <c r="G27" s="92" t="s">
        <v>23</v>
      </c>
      <c r="H27" s="71">
        <v>65000000000</v>
      </c>
      <c r="I27" s="72" t="s">
        <v>19</v>
      </c>
      <c r="J27" s="70" t="s">
        <v>18</v>
      </c>
      <c r="K27" s="70" t="s">
        <v>18</v>
      </c>
      <c r="L27" s="70" t="s">
        <v>18</v>
      </c>
      <c r="M27" s="70" t="s">
        <v>18</v>
      </c>
      <c r="N27" s="70" t="s">
        <v>18</v>
      </c>
      <c r="O27" s="70" t="s">
        <v>18</v>
      </c>
      <c r="P27" s="71">
        <v>65000000000</v>
      </c>
      <c r="Q27" s="44"/>
      <c r="R27" s="45"/>
      <c r="S27" s="43"/>
      <c r="T27" s="45"/>
      <c r="U27" s="44"/>
      <c r="V27" s="45"/>
      <c r="X27" s="45"/>
      <c r="Y27" s="44"/>
      <c r="Z27" s="45"/>
    </row>
    <row r="28" spans="1:26" s="46" customFormat="1" ht="31.5" customHeight="1">
      <c r="A28" s="85" t="s">
        <v>40</v>
      </c>
      <c r="B28" s="77">
        <v>2483246344</v>
      </c>
      <c r="C28" s="78" t="s">
        <v>18</v>
      </c>
      <c r="D28" s="78" t="s">
        <v>18</v>
      </c>
      <c r="E28" s="78" t="s">
        <v>18</v>
      </c>
      <c r="F28" s="79">
        <v>2483246344</v>
      </c>
      <c r="G28" s="92" t="s">
        <v>23</v>
      </c>
      <c r="H28" s="80">
        <v>24832463440</v>
      </c>
      <c r="I28" s="72" t="s">
        <v>19</v>
      </c>
      <c r="J28" s="70" t="s">
        <v>18</v>
      </c>
      <c r="K28" s="70" t="s">
        <v>18</v>
      </c>
      <c r="L28" s="70" t="s">
        <v>18</v>
      </c>
      <c r="M28" s="70" t="s">
        <v>18</v>
      </c>
      <c r="N28" s="70" t="s">
        <v>18</v>
      </c>
      <c r="O28" s="70" t="s">
        <v>18</v>
      </c>
      <c r="P28" s="71">
        <v>24832463440</v>
      </c>
      <c r="Q28" s="44"/>
      <c r="R28" s="45"/>
      <c r="S28" s="43"/>
      <c r="T28" s="45"/>
      <c r="U28" s="44"/>
      <c r="V28" s="45"/>
      <c r="X28" s="45"/>
      <c r="Y28" s="44"/>
      <c r="Z28" s="45"/>
    </row>
    <row r="29" spans="1:26" s="44" customFormat="1" ht="31.5" customHeight="1">
      <c r="A29" s="89"/>
      <c r="B29" s="37"/>
      <c r="C29" s="47"/>
      <c r="D29" s="47"/>
      <c r="E29" s="47"/>
      <c r="F29" s="37"/>
      <c r="G29" s="92"/>
      <c r="H29" s="38"/>
      <c r="I29" s="39"/>
      <c r="J29" s="40"/>
      <c r="K29" s="40"/>
      <c r="L29" s="40"/>
      <c r="M29" s="40"/>
      <c r="N29" s="40"/>
      <c r="O29" s="40"/>
      <c r="P29" s="38"/>
      <c r="R29" s="45"/>
      <c r="S29" s="48"/>
      <c r="T29" s="45"/>
      <c r="V29" s="45"/>
      <c r="X29" s="45"/>
      <c r="Z29" s="45"/>
    </row>
    <row r="30" spans="1:26" s="36" customFormat="1" ht="31.5" customHeight="1">
      <c r="A30" s="84" t="s">
        <v>41</v>
      </c>
      <c r="B30" s="32"/>
      <c r="C30" s="32"/>
      <c r="D30" s="32"/>
      <c r="E30" s="32"/>
      <c r="F30" s="32"/>
      <c r="G30" s="92" t="s">
        <v>18</v>
      </c>
      <c r="H30" s="74">
        <v>5095269000</v>
      </c>
      <c r="I30" s="76" t="s">
        <v>42</v>
      </c>
      <c r="J30" s="76" t="s">
        <v>18</v>
      </c>
      <c r="K30" s="76" t="s">
        <v>18</v>
      </c>
      <c r="L30" s="74">
        <v>4904731000</v>
      </c>
      <c r="M30" s="76" t="s">
        <v>43</v>
      </c>
      <c r="N30" s="76" t="s">
        <v>18</v>
      </c>
      <c r="O30" s="76" t="s">
        <v>18</v>
      </c>
      <c r="P30" s="74">
        <v>10000000000</v>
      </c>
      <c r="Q30" s="35"/>
      <c r="R30" s="49"/>
      <c r="S30" s="3"/>
      <c r="T30" s="49"/>
      <c r="U30" s="35"/>
      <c r="V30" s="49"/>
      <c r="X30" s="49"/>
      <c r="Y30" s="35"/>
      <c r="Z30" s="49"/>
    </row>
    <row r="31" spans="1:26" ht="31.5" customHeight="1">
      <c r="A31" s="82" t="s">
        <v>44</v>
      </c>
      <c r="B31" s="77">
        <v>509526900</v>
      </c>
      <c r="C31" s="78" t="s">
        <v>18</v>
      </c>
      <c r="D31" s="77">
        <v>490473100</v>
      </c>
      <c r="E31" s="78" t="s">
        <v>18</v>
      </c>
      <c r="F31" s="79">
        <v>1000000000</v>
      </c>
      <c r="G31" s="92" t="s">
        <v>23</v>
      </c>
      <c r="H31" s="80">
        <v>5095269000</v>
      </c>
      <c r="I31" s="72" t="s">
        <v>42</v>
      </c>
      <c r="J31" s="70" t="s">
        <v>18</v>
      </c>
      <c r="K31" s="70" t="s">
        <v>18</v>
      </c>
      <c r="L31" s="71">
        <v>4904731000</v>
      </c>
      <c r="M31" s="70" t="s">
        <v>43</v>
      </c>
      <c r="N31" s="70" t="s">
        <v>18</v>
      </c>
      <c r="O31" s="70" t="s">
        <v>18</v>
      </c>
      <c r="P31" s="71">
        <v>10000000000</v>
      </c>
      <c r="R31" s="50"/>
      <c r="T31" s="50"/>
      <c r="U31" s="1"/>
      <c r="V31" s="50"/>
      <c r="X31" s="50"/>
      <c r="Y31" s="1"/>
      <c r="Z31" s="50"/>
    </row>
    <row r="32" spans="1:26" s="1" customFormat="1" ht="31.5" customHeight="1">
      <c r="A32" s="88"/>
      <c r="B32" s="51"/>
      <c r="C32" s="51"/>
      <c r="D32" s="51"/>
      <c r="E32" s="51"/>
      <c r="F32" s="51"/>
      <c r="G32" s="34"/>
      <c r="H32" s="27"/>
      <c r="I32" s="26"/>
      <c r="J32" s="25"/>
      <c r="K32" s="25"/>
      <c r="L32" s="25"/>
      <c r="M32" s="25"/>
      <c r="N32" s="25"/>
      <c r="O32" s="25"/>
      <c r="P32" s="27"/>
      <c r="R32" s="50"/>
      <c r="S32" s="12"/>
      <c r="T32" s="50"/>
      <c r="V32" s="50"/>
      <c r="X32" s="50"/>
      <c r="Z32" s="50"/>
    </row>
    <row r="33" spans="1:26" s="36" customFormat="1" ht="31.5" customHeight="1">
      <c r="A33" s="90"/>
      <c r="B33" s="32"/>
      <c r="C33" s="32"/>
      <c r="D33" s="32"/>
      <c r="E33" s="32"/>
      <c r="F33" s="32"/>
      <c r="G33" s="33"/>
      <c r="H33" s="24"/>
      <c r="I33" s="24"/>
      <c r="J33" s="24"/>
      <c r="K33" s="24"/>
      <c r="L33" s="24"/>
      <c r="M33" s="24"/>
      <c r="N33" s="24"/>
      <c r="O33" s="24"/>
      <c r="P33" s="24"/>
      <c r="Q33" s="35"/>
      <c r="R33" s="49"/>
      <c r="S33" s="3"/>
      <c r="T33" s="49"/>
      <c r="U33" s="35"/>
      <c r="V33" s="49"/>
      <c r="X33" s="49"/>
      <c r="Y33" s="35"/>
      <c r="Z33" s="49"/>
    </row>
    <row r="34" spans="1:26" ht="31.5" customHeight="1">
      <c r="A34" s="88"/>
      <c r="B34" s="31"/>
      <c r="C34" s="31"/>
      <c r="D34" s="31"/>
      <c r="E34" s="31"/>
      <c r="F34" s="32"/>
      <c r="G34" s="30"/>
      <c r="H34" s="27"/>
      <c r="I34" s="26"/>
      <c r="J34" s="25"/>
      <c r="K34" s="25"/>
      <c r="L34" s="27"/>
      <c r="M34" s="26"/>
      <c r="N34" s="27"/>
      <c r="O34" s="25"/>
      <c r="P34" s="27"/>
      <c r="R34" s="50"/>
      <c r="T34" s="50"/>
      <c r="U34" s="1"/>
      <c r="V34" s="50"/>
      <c r="X34" s="50"/>
      <c r="Y34" s="1"/>
      <c r="Z34" s="50"/>
    </row>
    <row r="35" spans="1:26" s="1" customFormat="1" ht="31.5" customHeight="1">
      <c r="A35" s="88"/>
      <c r="B35" s="29"/>
      <c r="C35" s="25"/>
      <c r="D35" s="29"/>
      <c r="E35" s="29"/>
      <c r="F35" s="29"/>
      <c r="G35" s="34"/>
      <c r="H35" s="27"/>
      <c r="I35" s="26"/>
      <c r="J35" s="25"/>
      <c r="K35" s="25"/>
      <c r="L35" s="27"/>
      <c r="M35" s="26"/>
      <c r="N35" s="27"/>
      <c r="O35" s="25"/>
      <c r="P35" s="27"/>
      <c r="R35" s="50"/>
      <c r="S35" s="12"/>
      <c r="T35" s="50"/>
      <c r="V35" s="50"/>
      <c r="X35" s="50"/>
      <c r="Z35" s="50"/>
    </row>
    <row r="36" spans="1:26" s="1" customFormat="1" ht="31.5" customHeight="1">
      <c r="A36" s="9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R36" s="50"/>
      <c r="S36" s="12"/>
      <c r="T36" s="50"/>
      <c r="V36" s="50"/>
      <c r="X36" s="50"/>
      <c r="Z36" s="50"/>
    </row>
    <row r="37" spans="1:26" s="1" customFormat="1" ht="31.5" customHeight="1">
      <c r="A37" s="9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R37" s="50"/>
      <c r="S37" s="12"/>
      <c r="T37" s="50"/>
      <c r="V37" s="50"/>
      <c r="X37" s="50"/>
      <c r="Z37" s="50"/>
    </row>
    <row r="38" spans="1:26" s="1" customFormat="1" ht="31.5" customHeight="1">
      <c r="A38" s="9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R38" s="50"/>
      <c r="S38" s="12"/>
      <c r="T38" s="50"/>
      <c r="V38" s="50"/>
      <c r="X38" s="50"/>
      <c r="Z38" s="50"/>
    </row>
    <row r="39" spans="1:26" s="1" customFormat="1" ht="31.5" customHeight="1">
      <c r="A39" s="9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R39" s="50"/>
      <c r="S39" s="12"/>
      <c r="T39" s="50"/>
      <c r="V39" s="50"/>
      <c r="X39" s="50"/>
      <c r="Z39" s="50"/>
    </row>
    <row r="40" spans="1:26" s="1" customFormat="1" ht="31.5" customHeight="1">
      <c r="A40" s="9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R40" s="50"/>
      <c r="S40" s="12"/>
      <c r="T40" s="50"/>
      <c r="V40" s="50"/>
      <c r="X40" s="50"/>
      <c r="Z40" s="50"/>
    </row>
    <row r="41" spans="1:26" s="1" customFormat="1" ht="31.5" customHeight="1">
      <c r="A41" s="9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R41" s="50"/>
      <c r="S41" s="12"/>
      <c r="T41" s="50"/>
      <c r="V41" s="50"/>
      <c r="X41" s="50"/>
      <c r="Z41" s="50"/>
    </row>
    <row r="42" spans="1:26" s="1" customFormat="1" ht="31.5" customHeight="1">
      <c r="A42" s="9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R42" s="50"/>
      <c r="S42" s="12"/>
      <c r="T42" s="50"/>
      <c r="V42" s="50"/>
      <c r="X42" s="50"/>
      <c r="Z42" s="50"/>
    </row>
    <row r="43" spans="1:26" s="1" customFormat="1" ht="31.5" customHeight="1">
      <c r="A43" s="9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R43" s="50"/>
      <c r="S43" s="12"/>
      <c r="T43" s="50"/>
      <c r="V43" s="50"/>
      <c r="X43" s="50"/>
      <c r="Z43" s="50"/>
    </row>
    <row r="44" spans="1:26" s="1" customFormat="1" ht="31.5" customHeight="1">
      <c r="A44" s="9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50"/>
      <c r="S44" s="12"/>
      <c r="T44" s="50"/>
      <c r="V44" s="50"/>
      <c r="X44" s="50"/>
      <c r="Z44" s="50"/>
    </row>
    <row r="45" spans="1:26" s="1" customFormat="1" ht="31.5" customHeight="1">
      <c r="A45" s="9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R45" s="50"/>
      <c r="S45" s="12"/>
      <c r="T45" s="50"/>
      <c r="V45" s="50"/>
      <c r="X45" s="50"/>
      <c r="Z45" s="50"/>
    </row>
    <row r="46" spans="1:26" s="1" customFormat="1" ht="31.5" customHeight="1">
      <c r="A46" s="90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R46" s="50"/>
      <c r="S46" s="12"/>
      <c r="T46" s="50"/>
      <c r="V46" s="50"/>
      <c r="X46" s="50"/>
      <c r="Z46" s="50"/>
    </row>
    <row r="47" spans="1:26" s="1" customFormat="1" ht="31.5" customHeight="1">
      <c r="A47" s="9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R47" s="50"/>
      <c r="S47" s="12"/>
      <c r="T47" s="50"/>
      <c r="V47" s="50"/>
      <c r="X47" s="50"/>
      <c r="Z47" s="50"/>
    </row>
    <row r="48" spans="1:26" s="1" customFormat="1" ht="31.5" customHeight="1">
      <c r="A48" s="90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R48" s="50"/>
      <c r="S48" s="12"/>
      <c r="T48" s="50"/>
      <c r="V48" s="50"/>
      <c r="X48" s="50"/>
      <c r="Z48" s="50"/>
    </row>
    <row r="49" spans="1:26" s="1" customFormat="1" ht="31.5" customHeight="1">
      <c r="A49" s="9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R49" s="50"/>
      <c r="S49" s="12"/>
      <c r="T49" s="50"/>
      <c r="V49" s="50"/>
      <c r="X49" s="50"/>
      <c r="Z49" s="50"/>
    </row>
    <row r="50" spans="1:26" s="1" customFormat="1" ht="31.5" customHeight="1">
      <c r="A50" s="6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R50" s="50"/>
      <c r="S50" s="12"/>
      <c r="T50" s="50"/>
      <c r="V50" s="50"/>
      <c r="X50" s="50"/>
      <c r="Z50" s="50"/>
    </row>
    <row r="51" spans="1:26" s="35" customFormat="1" ht="31.5" customHeight="1">
      <c r="A51" s="73" t="s">
        <v>45</v>
      </c>
      <c r="B51" s="52"/>
      <c r="C51" s="52"/>
      <c r="D51" s="52"/>
      <c r="E51" s="52"/>
      <c r="F51" s="24"/>
      <c r="G51" s="52"/>
      <c r="H51" s="74">
        <f>H8+H11+H17+H24+H30</f>
        <v>1310666757192.5</v>
      </c>
      <c r="I51" s="93">
        <f>(H51/P51)*100</f>
        <v>96.18962403886239</v>
      </c>
      <c r="J51" s="74">
        <f>J11</f>
        <v>21943712710</v>
      </c>
      <c r="K51" s="93">
        <f>(J51/P51)*100</f>
        <v>1.610445572078926</v>
      </c>
      <c r="L51" s="74">
        <f>L11+L30</f>
        <v>17864518680</v>
      </c>
      <c r="M51" s="93">
        <f>(L51/P51)*100</f>
        <v>1.3110741735338394</v>
      </c>
      <c r="N51" s="74">
        <f>N11</f>
        <v>12111434110</v>
      </c>
      <c r="O51" s="93">
        <f>(N51/P51)*100</f>
        <v>0.8888562155248506</v>
      </c>
      <c r="P51" s="74">
        <f>P8+P11+P17+P24+P30</f>
        <v>1362586422692.5</v>
      </c>
      <c r="R51" s="49"/>
      <c r="S51" s="12"/>
      <c r="T51" s="49"/>
      <c r="V51" s="49"/>
      <c r="X51" s="49"/>
      <c r="Z51" s="49"/>
    </row>
    <row r="52" spans="1:26" s="1" customFormat="1" ht="31.5" customHeight="1" thickBo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R52" s="50"/>
      <c r="S52" s="12"/>
      <c r="T52" s="50"/>
      <c r="V52" s="50"/>
      <c r="X52" s="50"/>
      <c r="Z52" s="50"/>
    </row>
    <row r="53" spans="1:19" s="55" customFormat="1" ht="41.25" customHeight="1" thickTop="1">
      <c r="A53" s="66" t="s">
        <v>16</v>
      </c>
      <c r="B53" s="53"/>
      <c r="C53" s="53"/>
      <c r="D53" s="53"/>
      <c r="E53" s="54"/>
      <c r="F53" s="54"/>
      <c r="H53" s="56"/>
      <c r="I53" s="57"/>
      <c r="J53" s="56"/>
      <c r="K53" s="58" t="s">
        <v>0</v>
      </c>
      <c r="L53" s="59" t="s">
        <v>0</v>
      </c>
      <c r="M53" s="57"/>
      <c r="N53" s="56"/>
      <c r="O53" s="57"/>
      <c r="P53" s="56"/>
      <c r="S53" s="56"/>
    </row>
    <row r="54" ht="33.75" customHeight="1">
      <c r="A54" s="64"/>
    </row>
    <row r="55" ht="33.75" customHeight="1">
      <c r="A55" s="65"/>
    </row>
    <row r="56" spans="1:13" ht="33.75" customHeight="1">
      <c r="A56" s="65"/>
      <c r="M56" s="11"/>
    </row>
    <row r="57" spans="1:13" ht="33.75" customHeight="1">
      <c r="A57" s="65"/>
      <c r="M57" s="11"/>
    </row>
    <row r="58" spans="1:13" ht="23.25">
      <c r="A58" s="65"/>
      <c r="M58" s="11"/>
    </row>
    <row r="59" spans="1:8" ht="14.25" customHeight="1">
      <c r="A59" s="65"/>
      <c r="H59" s="61"/>
    </row>
    <row r="60" ht="23.25">
      <c r="A60" s="65"/>
    </row>
    <row r="61" ht="23.25">
      <c r="A61" s="65"/>
    </row>
    <row r="62" ht="23.25">
      <c r="A62" s="65"/>
    </row>
    <row r="63" ht="23.25">
      <c r="A63" s="65"/>
    </row>
    <row r="64" ht="23.25">
      <c r="A64" s="65"/>
    </row>
    <row r="65" ht="23.25">
      <c r="A65" s="65"/>
    </row>
    <row r="66" ht="23.25">
      <c r="A66" s="65"/>
    </row>
    <row r="67" ht="23.25">
      <c r="A67" s="65"/>
    </row>
    <row r="68" ht="23.25">
      <c r="A68" s="65"/>
    </row>
    <row r="69" ht="23.25">
      <c r="A69" s="65"/>
    </row>
    <row r="70" ht="23.25">
      <c r="A70" s="65"/>
    </row>
    <row r="71" ht="23.25">
      <c r="A71" s="65"/>
    </row>
    <row r="72" ht="23.25">
      <c r="A72" s="65"/>
    </row>
    <row r="73" ht="23.25">
      <c r="A73" s="65"/>
    </row>
    <row r="74" ht="23.25">
      <c r="A74" s="65"/>
    </row>
    <row r="75" ht="23.25">
      <c r="A75" s="65"/>
    </row>
    <row r="76" ht="23.25">
      <c r="A76" s="65"/>
    </row>
    <row r="77" ht="23.25">
      <c r="A77" s="65"/>
    </row>
    <row r="78" ht="23.25">
      <c r="A78" s="65"/>
    </row>
    <row r="79" ht="23.25">
      <c r="A79" s="65"/>
    </row>
    <row r="80" ht="23.25">
      <c r="A80" s="65"/>
    </row>
    <row r="81" ht="23.25">
      <c r="A81" s="65"/>
    </row>
    <row r="82" ht="23.25">
      <c r="A82" s="65"/>
    </row>
    <row r="83" ht="23.25">
      <c r="A83" s="65"/>
    </row>
    <row r="84" ht="23.25">
      <c r="A84" s="65"/>
    </row>
    <row r="85" ht="23.25">
      <c r="A85" s="65"/>
    </row>
    <row r="86" ht="23.25">
      <c r="A86" s="65"/>
    </row>
    <row r="87" ht="23.25">
      <c r="A87" s="65"/>
    </row>
    <row r="88" ht="23.25">
      <c r="A88" s="65"/>
    </row>
  </sheetData>
  <sheetProtection/>
  <mergeCells count="18">
    <mergeCell ref="I5:I6"/>
    <mergeCell ref="J5:J6"/>
    <mergeCell ref="O5:O6"/>
    <mergeCell ref="P5:P6"/>
    <mergeCell ref="K5:K6"/>
    <mergeCell ref="L5:L6"/>
    <mergeCell ref="M5:M6"/>
    <mergeCell ref="N5:N6"/>
    <mergeCell ref="A4:A6"/>
    <mergeCell ref="B4:F4"/>
    <mergeCell ref="G4:G6"/>
    <mergeCell ref="H4:P4"/>
    <mergeCell ref="B5:B6"/>
    <mergeCell ref="C5:C6"/>
    <mergeCell ref="D5:D6"/>
    <mergeCell ref="E5:E6"/>
    <mergeCell ref="F5:F6"/>
    <mergeCell ref="H5:H6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2020-04-17T10:45:26Z</cp:lastPrinted>
  <dcterms:modified xsi:type="dcterms:W3CDTF">2020-04-17T10:54:09Z</dcterms:modified>
  <cp:category/>
  <cp:version/>
  <cp:contentType/>
  <cp:contentStatus/>
</cp:coreProperties>
</file>