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8985" activeTab="0"/>
  </bookViews>
  <sheets>
    <sheet name="表5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'表5'!$A$1:$G$41</definedName>
    <definedName name="Print_Area_MI">#REF!</definedName>
    <definedName name="_xlnm.Print_Titles" localSheetId="0">'表5'!$1:$4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<sst xmlns="http://schemas.openxmlformats.org/spreadsheetml/2006/main" count="42" uniqueCount="42">
  <si>
    <t>單位：百萬元</t>
  </si>
  <si>
    <t>可  支  用  預  算  數</t>
  </si>
  <si>
    <t xml:space="preserve"> </t>
  </si>
  <si>
    <t>98年度營業基金（國營事業）固定資產投資計畫預算截至98年12月底執行情形表</t>
  </si>
  <si>
    <r>
      <t>主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管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機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關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及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國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營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事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業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名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稱</t>
    </r>
  </si>
  <si>
    <r>
      <t xml:space="preserve">累計執行數
</t>
    </r>
    <r>
      <rPr>
        <sz val="12"/>
        <color indexed="8"/>
        <rFont val="標楷體"/>
        <family val="4"/>
      </rPr>
      <t>(5)</t>
    </r>
  </si>
  <si>
    <r>
      <t xml:space="preserve">占可支用
預算數％
</t>
    </r>
    <r>
      <rPr>
        <sz val="12"/>
        <color indexed="8"/>
        <rFont val="標楷體"/>
        <family val="4"/>
      </rPr>
      <t>(6)=(5)/(4)</t>
    </r>
  </si>
  <si>
    <r>
      <t xml:space="preserve">以前年度
保留數
</t>
    </r>
    <r>
      <rPr>
        <sz val="12"/>
        <color indexed="8"/>
        <rFont val="標楷體"/>
        <family val="4"/>
      </rPr>
      <t>(1)</t>
    </r>
  </si>
  <si>
    <r>
      <t xml:space="preserve">本年度
預算數
</t>
    </r>
    <r>
      <rPr>
        <sz val="12"/>
        <color indexed="8"/>
        <rFont val="標楷體"/>
        <family val="4"/>
      </rPr>
      <t>(2)</t>
    </r>
  </si>
  <si>
    <r>
      <t xml:space="preserve">本年度奉准
先行辦理數
</t>
    </r>
    <r>
      <rPr>
        <sz val="12"/>
        <color indexed="8"/>
        <rFont val="標楷體"/>
        <family val="4"/>
      </rPr>
      <t>(3)</t>
    </r>
  </si>
  <si>
    <r>
      <t xml:space="preserve">合計
</t>
    </r>
    <r>
      <rPr>
        <sz val="12"/>
        <color indexed="8"/>
        <rFont val="標楷體"/>
        <family val="4"/>
      </rPr>
      <t>(4)=(1)+(2)+(3)</t>
    </r>
  </si>
  <si>
    <t>合    計</t>
  </si>
  <si>
    <t xml:space="preserve">  行政院主管</t>
  </si>
  <si>
    <t xml:space="preserve">   1.中央銀行</t>
  </si>
  <si>
    <t xml:space="preserve">  經濟部主管</t>
  </si>
  <si>
    <t xml:space="preserve">   2.台灣糖業股份有限公司</t>
  </si>
  <si>
    <t xml:space="preserve">   3.台灣中油股份有限公司</t>
  </si>
  <si>
    <t xml:space="preserve">   4.台灣電力股份有限公司</t>
  </si>
  <si>
    <t xml:space="preserve">   5.漢翔航空工業股份有限公司</t>
  </si>
  <si>
    <t xml:space="preserve">   6.台灣自來水股份有限公司</t>
  </si>
  <si>
    <t xml:space="preserve">  財政部主管</t>
  </si>
  <si>
    <t xml:space="preserve">   7.中國輸出入銀行</t>
  </si>
  <si>
    <t xml:space="preserve">   8.中央存款保險股份有限公司</t>
  </si>
  <si>
    <t xml:space="preserve">   9.臺灣金融控股股份有限公司</t>
  </si>
  <si>
    <t xml:space="preserve">   10.臺灣土地銀行股份有限公司</t>
  </si>
  <si>
    <t xml:space="preserve">   11.財政部印刷廠</t>
  </si>
  <si>
    <t xml:space="preserve">   12.臺灣菸酒股份有限公司</t>
  </si>
  <si>
    <t xml:space="preserve">  交通部主管</t>
  </si>
  <si>
    <t xml:space="preserve">   13.中華郵政股份有限公司</t>
  </si>
  <si>
    <t xml:space="preserve">   14.交通部臺灣鐵路管理局</t>
  </si>
  <si>
    <t xml:space="preserve">   15.交通部基隆港務局</t>
  </si>
  <si>
    <t xml:space="preserve">   16.交通部臺中港務局</t>
  </si>
  <si>
    <t xml:space="preserve">   17.交通部高雄港務局</t>
  </si>
  <si>
    <t xml:space="preserve">   18.交通部花蓮港務局</t>
  </si>
  <si>
    <t xml:space="preserve">  國軍退除役官兵輔導委員會主管</t>
  </si>
  <si>
    <t xml:space="preserve">   19.榮民工程股份有限公司</t>
  </si>
  <si>
    <t xml:space="preserve">  勞工委員會主管</t>
  </si>
  <si>
    <t xml:space="preserve">   20.勞工保險局</t>
  </si>
  <si>
    <t xml:space="preserve">  衛生署主管</t>
  </si>
  <si>
    <t xml:space="preserve">   21.中央健康保險局</t>
  </si>
  <si>
    <t xml:space="preserve">註：本表數據係以新臺幣百萬元為單位及經四捨五入處理後列計，百分比欄位係以採計至元為單位核算。  </t>
  </si>
  <si>
    <t xml:space="preserve">         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</si>
</sst>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.00_);_(* \(#,##0.00\);_(* &quot;-&quot;??_);_(@_)"/>
    <numFmt numFmtId="187" formatCode="#,##0\ \ \ \ "/>
    <numFmt numFmtId="188" formatCode="#,###_);[Red]\(#,###\)"/>
    <numFmt numFmtId="189" formatCode="_(* #,##0.00;_(&quot;–&quot;* #,##0.00;_(* &quot;…&quot;_);_(@_)"/>
    <numFmt numFmtId="190" formatCode="_-* #,##0_-;\-* #,##0_-;_-* &quot;&quot;_-;_-@_-"/>
    <numFmt numFmtId="191" formatCode="_-* #,##0_-;\-* #,##0_-;_-* &quot;-   &quot;\ \ _-;_-@_-"/>
    <numFmt numFmtId="192" formatCode="#,##0\ \ \ \ \ "/>
    <numFmt numFmtId="193" formatCode="#,##0\ \ \ \ \ \ \ \ \ "/>
    <numFmt numFmtId="194" formatCode="_(* #,##0,,_);_(* &quot;–&quot;\ #,##0,,_);_(* &quot;&quot;_);_(@_)"/>
    <numFmt numFmtId="195" formatCode="#,##0.0_);\(#,##0.0\)"/>
    <numFmt numFmtId="196" formatCode="_-* #,##0.0_-;\-* #,##0.0_-;_-* &quot;-&quot;??_-;_-@_-"/>
    <numFmt numFmtId="197" formatCode="_-* #,##0_-;\-* #,##0_-;_-* &quot;-&quot;??_-;_-@_-"/>
    <numFmt numFmtId="198" formatCode="_-* #,##0_-;\-* #,##0_-;_-* &quot; &quot;_-;_-@_-"/>
    <numFmt numFmtId="199" formatCode="_-* #,##0.000_-;\-* #,##0.000_-;_-* &quot;-&quot;??_-;_-@_-"/>
    <numFmt numFmtId="200" formatCode="_(* #,##0.0_);_(* \(#,##0.0\);_(* &quot;-&quot;_);_(@_)"/>
    <numFmt numFmtId="201" formatCode="_-* #,##0_-;\-* #,##0_-;_-* &quot;     -&quot;??_-;_-@_-"/>
    <numFmt numFmtId="202" formatCode="\(#,##0\)"/>
    <numFmt numFmtId="203" formatCode="#,##0\ \ \ \ \ \ \ \ \ \ \ \ \ "/>
    <numFmt numFmtId="204" formatCode="#,##0.0"/>
    <numFmt numFmtId="205" formatCode="_-* #,##0.0000_-;\-* #,##0.0000_-;_-* &quot;-&quot;??_-;_-@_-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_(* #,##0.00_);_(* \(#,##0.00\);_(* &quot;-&quot;_);_(@_)"/>
    <numFmt numFmtId="214" formatCode="_(* #,##0,,_);_(&quot;–&quot;* #,##0,,_);_(* &quot;&quot;_);_(@_)"/>
    <numFmt numFmtId="215" formatCode="_-* #,###_-;\-* #,###_-;_-* &quot;-&quot;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,##0.0;\-#,##0.0"/>
    <numFmt numFmtId="220" formatCode="_-* #,##0\ \ \ \ \ \ _-;\-* #,##0_-;_-* &quot;-      &quot;_-;_-@_-"/>
    <numFmt numFmtId="221" formatCode="_-* #,##0\ \ \ \ _-;\-* #,##0_-;_-* &quot;-&quot;\ \ \ \ _-;_-@_-"/>
    <numFmt numFmtId="222" formatCode="0.00_ "/>
    <numFmt numFmtId="223" formatCode="\+\ #,##0.00"/>
    <numFmt numFmtId="224" formatCode="\+\ #,##0.0"/>
    <numFmt numFmtId="225" formatCode="\+\ #,##0"/>
    <numFmt numFmtId="226" formatCode="_-* #,##0.00_-;\-* #,##0.00_-;_-* &quot; &quot;??_-;_-@_-"/>
    <numFmt numFmtId="227" formatCode="#,###\-"/>
  </numFmts>
  <fonts count="29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新細明體"/>
      <family val="1"/>
    </font>
    <font>
      <sz val="22"/>
      <color indexed="8"/>
      <name val="標楷體"/>
      <family val="4"/>
    </font>
    <font>
      <sz val="11"/>
      <name val="標楷體"/>
      <family val="4"/>
    </font>
    <font>
      <sz val="14"/>
      <color indexed="8"/>
      <name val="標楷體"/>
      <family val="4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9"/>
      <name val="細明體"/>
      <family val="3"/>
    </font>
    <font>
      <sz val="16"/>
      <name val="標楷體"/>
      <family val="4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b/>
      <sz val="16"/>
      <color indexed="8"/>
      <name val="標楷體"/>
      <family val="4"/>
    </font>
    <font>
      <b/>
      <sz val="16"/>
      <name val="Times New Roman"/>
      <family val="1"/>
    </font>
    <font>
      <b/>
      <sz val="11"/>
      <color indexed="8"/>
      <name val="ARIAL"/>
      <family val="2"/>
    </font>
    <font>
      <sz val="16"/>
      <name val="Times New Roman"/>
      <family val="1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13"/>
      <name val="標楷體"/>
      <family val="4"/>
    </font>
    <font>
      <sz val="12"/>
      <name val="標楷體"/>
      <family val="4"/>
    </font>
    <font>
      <sz val="10"/>
      <color indexed="8"/>
      <name val="標楷體"/>
      <family val="4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5" fillId="0" borderId="0" xfId="19">
      <alignment vertical="top"/>
      <protection/>
    </xf>
    <xf numFmtId="0" fontId="12" fillId="0" borderId="0" xfId="19" applyFont="1" applyAlignment="1">
      <alignment horizontal="right"/>
      <protection/>
    </xf>
    <xf numFmtId="0" fontId="14" fillId="0" borderId="1" xfId="19" applyFont="1" applyBorder="1" applyAlignment="1">
      <alignment horizontal="center" vertical="center"/>
      <protection/>
    </xf>
    <xf numFmtId="0" fontId="16" fillId="0" borderId="1" xfId="20" applyFont="1" applyFill="1" applyBorder="1" applyAlignment="1">
      <alignment horizontal="center" vertical="center" wrapText="1"/>
      <protection/>
    </xf>
    <xf numFmtId="0" fontId="14" fillId="0" borderId="2" xfId="19" applyFont="1" applyBorder="1" applyAlignment="1">
      <alignment horizontal="center" vertical="center" wrapText="1"/>
      <protection/>
    </xf>
    <xf numFmtId="0" fontId="18" fillId="0" borderId="0" xfId="19" applyFont="1" applyBorder="1">
      <alignment vertical="top"/>
      <protection/>
    </xf>
    <xf numFmtId="0" fontId="18" fillId="0" borderId="0" xfId="19" applyFont="1">
      <alignment vertical="top"/>
      <protection/>
    </xf>
    <xf numFmtId="0" fontId="14" fillId="0" borderId="1" xfId="19" applyFont="1" applyBorder="1" applyAlignment="1">
      <alignment horizontal="center" vertical="center" wrapText="1"/>
      <protection/>
    </xf>
    <xf numFmtId="0" fontId="14" fillId="0" borderId="3" xfId="19" applyFont="1" applyBorder="1" applyAlignment="1">
      <alignment horizontal="center" vertical="center" wrapText="1"/>
      <protection/>
    </xf>
    <xf numFmtId="0" fontId="19" fillId="0" borderId="1" xfId="19" applyFont="1" applyBorder="1" applyAlignment="1">
      <alignment horizontal="center" vertical="top" wrapText="1"/>
      <protection/>
    </xf>
    <xf numFmtId="41" fontId="20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1" fillId="0" borderId="0" xfId="19" applyFont="1" applyBorder="1">
      <alignment vertical="top"/>
      <protection/>
    </xf>
    <xf numFmtId="0" fontId="21" fillId="0" borderId="0" xfId="19" applyFont="1">
      <alignment vertical="top"/>
      <protection/>
    </xf>
    <xf numFmtId="0" fontId="19" fillId="0" borderId="1" xfId="19" applyFont="1" applyBorder="1" applyAlignment="1">
      <alignment vertical="top" wrapText="1"/>
      <protection/>
    </xf>
    <xf numFmtId="182" fontId="20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14" fillId="0" borderId="1" xfId="19" applyFont="1" applyBorder="1" applyAlignment="1">
      <alignment vertical="top" wrapText="1"/>
      <protection/>
    </xf>
    <xf numFmtId="41" fontId="22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3" fillId="0" borderId="0" xfId="19" applyFont="1" applyBorder="1">
      <alignment vertical="top"/>
      <protection/>
    </xf>
    <xf numFmtId="0" fontId="23" fillId="0" borderId="0" xfId="19" applyFont="1">
      <alignment vertical="top"/>
      <protection/>
    </xf>
    <xf numFmtId="0" fontId="12" fillId="0" borderId="0" xfId="19" applyFont="1" applyBorder="1" applyAlignment="1">
      <alignment horizontal="left" vertical="top"/>
      <protection/>
    </xf>
    <xf numFmtId="0" fontId="24" fillId="0" borderId="0" xfId="19" applyFont="1" applyBorder="1" applyAlignment="1">
      <alignment horizontal="left" vertical="top"/>
      <protection/>
    </xf>
    <xf numFmtId="0" fontId="25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19" applyFont="1" applyProtection="1">
      <alignment vertical="top"/>
      <protection locked="0"/>
    </xf>
    <xf numFmtId="0" fontId="27" fillId="0" borderId="0" xfId="19" applyFont="1">
      <alignment vertical="top"/>
      <protection/>
    </xf>
    <xf numFmtId="0" fontId="25" fillId="0" borderId="0" xfId="20" applyFont="1" applyFill="1" applyBorder="1" applyAlignment="1" applyProtection="1">
      <alignment horizontal="left" vertical="center"/>
      <protection locked="0"/>
    </xf>
    <xf numFmtId="0" fontId="26" fillId="0" borderId="0" xfId="20" applyFont="1" applyFill="1" applyBorder="1" applyAlignment="1" applyProtection="1">
      <alignment horizontal="left" vertical="center"/>
      <protection locked="0"/>
    </xf>
    <xf numFmtId="0" fontId="7" fillId="0" borderId="0" xfId="19" applyFont="1" applyProtection="1">
      <alignment vertical="top"/>
      <protection locked="0"/>
    </xf>
    <xf numFmtId="0" fontId="28" fillId="0" borderId="0" xfId="19" applyFont="1">
      <alignment vertical="top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表五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2283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75" zoomScaleNormal="75" workbookViewId="0" topLeftCell="A1">
      <selection activeCell="A15" sqref="A15"/>
    </sheetView>
  </sheetViews>
  <sheetFormatPr defaultColWidth="9.00390625" defaultRowHeight="12.75" customHeight="1"/>
  <cols>
    <col min="1" max="1" width="51.625" style="3" customWidth="1"/>
    <col min="2" max="4" width="20.625" style="3" customWidth="1"/>
    <col min="5" max="6" width="21.125" style="3" customWidth="1"/>
    <col min="7" max="7" width="20.625" style="3" customWidth="1"/>
    <col min="8" max="16384" width="5.875" style="3" customWidth="1"/>
  </cols>
  <sheetData>
    <row r="1" spans="1:7" ht="36.75" customHeight="1">
      <c r="A1" s="1" t="s">
        <v>3</v>
      </c>
      <c r="B1" s="2"/>
      <c r="C1" s="2"/>
      <c r="D1" s="2"/>
      <c r="E1" s="2"/>
      <c r="F1" s="2"/>
      <c r="G1" s="2"/>
    </row>
    <row r="2" ht="20.25" customHeight="1">
      <c r="G2" s="4" t="s">
        <v>0</v>
      </c>
    </row>
    <row r="3" spans="1:8" s="9" customFormat="1" ht="28.5" customHeight="1">
      <c r="A3" s="5" t="s">
        <v>4</v>
      </c>
      <c r="B3" s="6" t="s">
        <v>1</v>
      </c>
      <c r="C3" s="6"/>
      <c r="D3" s="6"/>
      <c r="E3" s="6"/>
      <c r="F3" s="7" t="s">
        <v>5</v>
      </c>
      <c r="G3" s="7" t="s">
        <v>6</v>
      </c>
      <c r="H3" s="8"/>
    </row>
    <row r="4" spans="1:8" s="9" customFormat="1" ht="67.5" customHeight="1">
      <c r="A4" s="5"/>
      <c r="B4" s="10" t="s">
        <v>7</v>
      </c>
      <c r="C4" s="10" t="s">
        <v>8</v>
      </c>
      <c r="D4" s="10" t="s">
        <v>9</v>
      </c>
      <c r="E4" s="10" t="s">
        <v>10</v>
      </c>
      <c r="F4" s="11"/>
      <c r="G4" s="11"/>
      <c r="H4" s="8"/>
    </row>
    <row r="5" spans="1:8" s="15" customFormat="1" ht="27.75" customHeight="1">
      <c r="A5" s="12" t="s">
        <v>11</v>
      </c>
      <c r="B5" s="13">
        <f>B6+B8+B14+B21+B28+B30+B32</f>
        <v>16687</v>
      </c>
      <c r="C5" s="13">
        <f>C6+C8+C14+C21+C28+C30+C32</f>
        <v>199664</v>
      </c>
      <c r="D5" s="13">
        <f>D6+D8+D14+D21+D28+D30+D32</f>
        <v>13546</v>
      </c>
      <c r="E5" s="13">
        <f>E6+E8+E14+E21+E28+E30+E32</f>
        <v>229897</v>
      </c>
      <c r="F5" s="13">
        <f>F6+F8+F14+F21+F28+F30+F32</f>
        <v>204318</v>
      </c>
      <c r="G5" s="13">
        <v>89</v>
      </c>
      <c r="H5" s="14"/>
    </row>
    <row r="6" spans="1:8" s="15" customFormat="1" ht="28.5" customHeight="1">
      <c r="A6" s="16" t="s">
        <v>12</v>
      </c>
      <c r="B6" s="17">
        <f>B7</f>
        <v>0</v>
      </c>
      <c r="C6" s="13">
        <f>C7</f>
        <v>156</v>
      </c>
      <c r="D6" s="13"/>
      <c r="E6" s="13">
        <f aca="true" t="shared" si="0" ref="E6:E33">SUM(B6:D6)</f>
        <v>156</v>
      </c>
      <c r="F6" s="13">
        <f>F7</f>
        <v>155</v>
      </c>
      <c r="G6" s="13">
        <v>100</v>
      </c>
      <c r="H6" s="14"/>
    </row>
    <row r="7" spans="1:8" s="21" customFormat="1" ht="28.5" customHeight="1">
      <c r="A7" s="18" t="s">
        <v>13</v>
      </c>
      <c r="B7" s="19"/>
      <c r="C7" s="19">
        <v>156</v>
      </c>
      <c r="D7" s="19"/>
      <c r="E7" s="19">
        <f t="shared" si="0"/>
        <v>156</v>
      </c>
      <c r="F7" s="19">
        <v>155</v>
      </c>
      <c r="G7" s="19">
        <v>100</v>
      </c>
      <c r="H7" s="20"/>
    </row>
    <row r="8" spans="1:8" s="15" customFormat="1" ht="28.5" customHeight="1">
      <c r="A8" s="16" t="s">
        <v>14</v>
      </c>
      <c r="B8" s="13">
        <f>SUM(B9:B13)</f>
        <v>9298</v>
      </c>
      <c r="C8" s="13">
        <f>SUM(C9:C13)</f>
        <v>178633</v>
      </c>
      <c r="D8" s="13">
        <f>SUM(D9:D13)</f>
        <v>10134</v>
      </c>
      <c r="E8" s="13">
        <f>SUM(B8:D8)</f>
        <v>198065</v>
      </c>
      <c r="F8" s="13">
        <f>SUM(F9:F13)</f>
        <v>182961</v>
      </c>
      <c r="G8" s="13">
        <v>92</v>
      </c>
      <c r="H8" s="14"/>
    </row>
    <row r="9" spans="1:8" s="21" customFormat="1" ht="28.5" customHeight="1">
      <c r="A9" s="18" t="s">
        <v>15</v>
      </c>
      <c r="B9" s="19">
        <v>430</v>
      </c>
      <c r="C9" s="19">
        <v>1073</v>
      </c>
      <c r="D9" s="19"/>
      <c r="E9" s="19">
        <f t="shared" si="0"/>
        <v>1503</v>
      </c>
      <c r="F9" s="19">
        <v>960</v>
      </c>
      <c r="G9" s="19">
        <v>64</v>
      </c>
      <c r="H9" s="20"/>
    </row>
    <row r="10" spans="1:8" s="21" customFormat="1" ht="28.5" customHeight="1">
      <c r="A10" s="18" t="s">
        <v>16</v>
      </c>
      <c r="B10" s="19">
        <v>1462</v>
      </c>
      <c r="C10" s="19">
        <v>20591</v>
      </c>
      <c r="D10" s="19">
        <v>3800</v>
      </c>
      <c r="E10" s="19">
        <f t="shared" si="0"/>
        <v>25853</v>
      </c>
      <c r="F10" s="19">
        <v>24041</v>
      </c>
      <c r="G10" s="19">
        <v>93</v>
      </c>
      <c r="H10" s="20"/>
    </row>
    <row r="11" spans="1:8" s="21" customFormat="1" ht="28.5" customHeight="1">
      <c r="A11" s="18" t="s">
        <v>17</v>
      </c>
      <c r="B11" s="19">
        <v>5312</v>
      </c>
      <c r="C11" s="19">
        <v>141993</v>
      </c>
      <c r="D11" s="19">
        <v>265</v>
      </c>
      <c r="E11" s="19">
        <v>147570</v>
      </c>
      <c r="F11" s="19">
        <v>142010</v>
      </c>
      <c r="G11" s="19">
        <v>96</v>
      </c>
      <c r="H11" s="20"/>
    </row>
    <row r="12" spans="1:8" s="21" customFormat="1" ht="28.5" customHeight="1">
      <c r="A12" s="18" t="s">
        <v>18</v>
      </c>
      <c r="B12" s="19">
        <v>256</v>
      </c>
      <c r="C12" s="19">
        <v>2366</v>
      </c>
      <c r="D12" s="19"/>
      <c r="E12" s="19">
        <f t="shared" si="0"/>
        <v>2622</v>
      </c>
      <c r="F12" s="19">
        <v>922</v>
      </c>
      <c r="G12" s="19">
        <v>35</v>
      </c>
      <c r="H12" s="20"/>
    </row>
    <row r="13" spans="1:8" s="21" customFormat="1" ht="28.5" customHeight="1">
      <c r="A13" s="18" t="s">
        <v>19</v>
      </c>
      <c r="B13" s="19">
        <v>1838</v>
      </c>
      <c r="C13" s="19">
        <v>12610</v>
      </c>
      <c r="D13" s="19">
        <v>6069</v>
      </c>
      <c r="E13" s="19">
        <f t="shared" si="0"/>
        <v>20517</v>
      </c>
      <c r="F13" s="19">
        <v>15028</v>
      </c>
      <c r="G13" s="19">
        <v>73</v>
      </c>
      <c r="H13" s="20"/>
    </row>
    <row r="14" spans="1:8" s="15" customFormat="1" ht="28.5" customHeight="1">
      <c r="A14" s="16" t="s">
        <v>20</v>
      </c>
      <c r="B14" s="13">
        <f>SUM(B15:B20)</f>
        <v>258</v>
      </c>
      <c r="C14" s="13">
        <f>SUM(C15:C20)</f>
        <v>3545</v>
      </c>
      <c r="D14" s="13">
        <f>SUM(D15:D20)</f>
        <v>5</v>
      </c>
      <c r="E14" s="13">
        <f t="shared" si="0"/>
        <v>3808</v>
      </c>
      <c r="F14" s="13">
        <f>SUM(F15:F20)</f>
        <v>3092</v>
      </c>
      <c r="G14" s="13">
        <v>81</v>
      </c>
      <c r="H14" s="14"/>
    </row>
    <row r="15" spans="1:8" s="21" customFormat="1" ht="28.5" customHeight="1">
      <c r="A15" s="18" t="s">
        <v>21</v>
      </c>
      <c r="B15" s="19"/>
      <c r="C15" s="19">
        <v>8</v>
      </c>
      <c r="D15" s="19">
        <v>5</v>
      </c>
      <c r="E15" s="19">
        <f t="shared" si="0"/>
        <v>13</v>
      </c>
      <c r="F15" s="19">
        <v>12</v>
      </c>
      <c r="G15" s="19">
        <v>95</v>
      </c>
      <c r="H15" s="20"/>
    </row>
    <row r="16" spans="1:8" s="21" customFormat="1" ht="28.5" customHeight="1">
      <c r="A16" s="18" t="s">
        <v>22</v>
      </c>
      <c r="B16" s="19"/>
      <c r="C16" s="19">
        <v>8</v>
      </c>
      <c r="D16" s="19"/>
      <c r="E16" s="19">
        <f t="shared" si="0"/>
        <v>8</v>
      </c>
      <c r="F16" s="19">
        <v>7</v>
      </c>
      <c r="G16" s="19">
        <v>93</v>
      </c>
      <c r="H16" s="20"/>
    </row>
    <row r="17" spans="1:8" s="21" customFormat="1" ht="28.5" customHeight="1">
      <c r="A17" s="18" t="s">
        <v>23</v>
      </c>
      <c r="B17" s="19">
        <v>61</v>
      </c>
      <c r="C17" s="19">
        <v>1192</v>
      </c>
      <c r="D17" s="19"/>
      <c r="E17" s="19">
        <f t="shared" si="0"/>
        <v>1253</v>
      </c>
      <c r="F17" s="19">
        <v>983</v>
      </c>
      <c r="G17" s="19">
        <v>78</v>
      </c>
      <c r="H17" s="20"/>
    </row>
    <row r="18" spans="1:8" s="21" customFormat="1" ht="28.5" customHeight="1">
      <c r="A18" s="18" t="s">
        <v>24</v>
      </c>
      <c r="B18" s="19">
        <v>102</v>
      </c>
      <c r="C18" s="19">
        <v>715</v>
      </c>
      <c r="D18" s="19"/>
      <c r="E18" s="19">
        <f t="shared" si="0"/>
        <v>817</v>
      </c>
      <c r="F18" s="19">
        <v>528</v>
      </c>
      <c r="G18" s="19">
        <v>65</v>
      </c>
      <c r="H18" s="20"/>
    </row>
    <row r="19" spans="1:8" s="21" customFormat="1" ht="28.5" customHeight="1">
      <c r="A19" s="18" t="s">
        <v>25</v>
      </c>
      <c r="B19" s="19">
        <v>14</v>
      </c>
      <c r="C19" s="19">
        <v>7</v>
      </c>
      <c r="D19" s="19"/>
      <c r="E19" s="19">
        <f t="shared" si="0"/>
        <v>21</v>
      </c>
      <c r="F19" s="19">
        <v>21</v>
      </c>
      <c r="G19" s="19">
        <v>96</v>
      </c>
      <c r="H19" s="20" t="s">
        <v>2</v>
      </c>
    </row>
    <row r="20" spans="1:8" s="21" customFormat="1" ht="28.5" customHeight="1">
      <c r="A20" s="18" t="s">
        <v>26</v>
      </c>
      <c r="B20" s="19">
        <v>81</v>
      </c>
      <c r="C20" s="19">
        <v>1615</v>
      </c>
      <c r="D20" s="19"/>
      <c r="E20" s="19">
        <f>SUM(B20:D20)</f>
        <v>1696</v>
      </c>
      <c r="F20" s="19">
        <v>1541</v>
      </c>
      <c r="G20" s="19">
        <v>91</v>
      </c>
      <c r="H20" s="20"/>
    </row>
    <row r="21" spans="1:8" s="15" customFormat="1" ht="26.25" customHeight="1">
      <c r="A21" s="16" t="s">
        <v>27</v>
      </c>
      <c r="B21" s="13">
        <f>SUM(B22:B27)</f>
        <v>6510</v>
      </c>
      <c r="C21" s="13">
        <f>SUM(C22:C27)</f>
        <v>17070</v>
      </c>
      <c r="D21" s="13">
        <f>SUM(D22:D27)</f>
        <v>3385</v>
      </c>
      <c r="E21" s="13">
        <f>SUM(E22:E27)</f>
        <v>26965</v>
      </c>
      <c r="F21" s="13">
        <f>SUM(F22:F27)</f>
        <v>17506</v>
      </c>
      <c r="G21" s="13">
        <v>65</v>
      </c>
      <c r="H21" s="14"/>
    </row>
    <row r="22" spans="1:8" s="21" customFormat="1" ht="26.25" customHeight="1">
      <c r="A22" s="18" t="s">
        <v>28</v>
      </c>
      <c r="B22" s="19">
        <v>160</v>
      </c>
      <c r="C22" s="19">
        <v>1826</v>
      </c>
      <c r="D22" s="19"/>
      <c r="E22" s="19">
        <f t="shared" si="0"/>
        <v>1986</v>
      </c>
      <c r="F22" s="19">
        <v>1939</v>
      </c>
      <c r="G22" s="19">
        <v>98</v>
      </c>
      <c r="H22" s="20"/>
    </row>
    <row r="23" spans="1:8" s="21" customFormat="1" ht="26.25" customHeight="1">
      <c r="A23" s="18" t="s">
        <v>29</v>
      </c>
      <c r="B23" s="19">
        <v>1879</v>
      </c>
      <c r="C23" s="19">
        <v>3613</v>
      </c>
      <c r="D23" s="19">
        <v>3028</v>
      </c>
      <c r="E23" s="19">
        <f t="shared" si="0"/>
        <v>8520</v>
      </c>
      <c r="F23" s="19">
        <v>4975</v>
      </c>
      <c r="G23" s="19">
        <v>58</v>
      </c>
      <c r="H23" s="20"/>
    </row>
    <row r="24" spans="1:8" s="21" customFormat="1" ht="26.25" customHeight="1">
      <c r="A24" s="18" t="s">
        <v>30</v>
      </c>
      <c r="B24" s="19">
        <v>218</v>
      </c>
      <c r="C24" s="19">
        <v>2621</v>
      </c>
      <c r="D24" s="19"/>
      <c r="E24" s="19">
        <f t="shared" si="0"/>
        <v>2839</v>
      </c>
      <c r="F24" s="19">
        <v>2000</v>
      </c>
      <c r="G24" s="19">
        <v>70</v>
      </c>
      <c r="H24" s="20"/>
    </row>
    <row r="25" spans="1:8" s="21" customFormat="1" ht="26.25" customHeight="1">
      <c r="A25" s="18" t="s">
        <v>31</v>
      </c>
      <c r="B25" s="19">
        <v>608</v>
      </c>
      <c r="C25" s="19">
        <v>804</v>
      </c>
      <c r="D25" s="19"/>
      <c r="E25" s="19">
        <f t="shared" si="0"/>
        <v>1412</v>
      </c>
      <c r="F25" s="19">
        <v>919</v>
      </c>
      <c r="G25" s="19">
        <v>65</v>
      </c>
      <c r="H25" s="20"/>
    </row>
    <row r="26" spans="1:8" s="21" customFormat="1" ht="26.25" customHeight="1">
      <c r="A26" s="18" t="s">
        <v>32</v>
      </c>
      <c r="B26" s="19">
        <v>3644</v>
      </c>
      <c r="C26" s="19">
        <v>8182</v>
      </c>
      <c r="D26" s="19">
        <v>357</v>
      </c>
      <c r="E26" s="19">
        <f t="shared" si="0"/>
        <v>12183</v>
      </c>
      <c r="F26" s="19">
        <v>7652</v>
      </c>
      <c r="G26" s="19">
        <v>63</v>
      </c>
      <c r="H26" s="20"/>
    </row>
    <row r="27" spans="1:8" s="21" customFormat="1" ht="26.25" customHeight="1">
      <c r="A27" s="18" t="s">
        <v>33</v>
      </c>
      <c r="B27" s="19">
        <v>1</v>
      </c>
      <c r="C27" s="19">
        <v>24</v>
      </c>
      <c r="D27" s="19"/>
      <c r="E27" s="19">
        <f t="shared" si="0"/>
        <v>25</v>
      </c>
      <c r="F27" s="19">
        <v>21</v>
      </c>
      <c r="G27" s="19">
        <v>84</v>
      </c>
      <c r="H27" s="20"/>
    </row>
    <row r="28" spans="1:8" s="15" customFormat="1" ht="26.25" customHeight="1">
      <c r="A28" s="16" t="s">
        <v>34</v>
      </c>
      <c r="B28" s="13"/>
      <c r="C28" s="13">
        <f>C29</f>
        <v>7</v>
      </c>
      <c r="D28" s="13">
        <f>D29</f>
        <v>22</v>
      </c>
      <c r="E28" s="13">
        <f t="shared" si="0"/>
        <v>29</v>
      </c>
      <c r="F28" s="13">
        <f>F29</f>
        <v>23</v>
      </c>
      <c r="G28" s="13">
        <v>80</v>
      </c>
      <c r="H28" s="14"/>
    </row>
    <row r="29" spans="1:8" s="21" customFormat="1" ht="26.25" customHeight="1">
      <c r="A29" s="18" t="s">
        <v>35</v>
      </c>
      <c r="B29" s="19"/>
      <c r="C29" s="19">
        <v>7</v>
      </c>
      <c r="D29" s="19">
        <v>22</v>
      </c>
      <c r="E29" s="19">
        <f t="shared" si="0"/>
        <v>29</v>
      </c>
      <c r="F29" s="19">
        <v>23</v>
      </c>
      <c r="G29" s="19">
        <v>80</v>
      </c>
      <c r="H29" s="20"/>
    </row>
    <row r="30" spans="1:8" s="15" customFormat="1" ht="26.25" customHeight="1">
      <c r="A30" s="16" t="s">
        <v>36</v>
      </c>
      <c r="B30" s="17">
        <f>B31</f>
        <v>616</v>
      </c>
      <c r="C30" s="13">
        <f>C31</f>
        <v>52</v>
      </c>
      <c r="D30" s="13"/>
      <c r="E30" s="13">
        <f t="shared" si="0"/>
        <v>668</v>
      </c>
      <c r="F30" s="13">
        <f>F31</f>
        <v>389</v>
      </c>
      <c r="G30" s="13">
        <v>58</v>
      </c>
      <c r="H30" s="14"/>
    </row>
    <row r="31" spans="1:8" s="21" customFormat="1" ht="26.25" customHeight="1">
      <c r="A31" s="18" t="s">
        <v>37</v>
      </c>
      <c r="B31" s="19">
        <v>616</v>
      </c>
      <c r="C31" s="19">
        <v>52</v>
      </c>
      <c r="D31" s="19"/>
      <c r="E31" s="19">
        <v>668</v>
      </c>
      <c r="F31" s="19">
        <v>389</v>
      </c>
      <c r="G31" s="19">
        <v>58</v>
      </c>
      <c r="H31" s="20"/>
    </row>
    <row r="32" spans="1:8" s="15" customFormat="1" ht="26.25" customHeight="1">
      <c r="A32" s="16" t="s">
        <v>38</v>
      </c>
      <c r="B32" s="13">
        <f>SUM(B33:B33)</f>
        <v>5</v>
      </c>
      <c r="C32" s="13">
        <f>SUM(C33:C33)</f>
        <v>201</v>
      </c>
      <c r="D32" s="13"/>
      <c r="E32" s="13">
        <f t="shared" si="0"/>
        <v>206</v>
      </c>
      <c r="F32" s="13">
        <f>F33</f>
        <v>192</v>
      </c>
      <c r="G32" s="13">
        <v>93</v>
      </c>
      <c r="H32" s="14"/>
    </row>
    <row r="33" spans="1:8" s="21" customFormat="1" ht="26.25" customHeight="1">
      <c r="A33" s="18" t="s">
        <v>39</v>
      </c>
      <c r="B33" s="19">
        <v>5</v>
      </c>
      <c r="C33" s="19">
        <v>201</v>
      </c>
      <c r="D33" s="19"/>
      <c r="E33" s="19">
        <f t="shared" si="0"/>
        <v>206</v>
      </c>
      <c r="F33" s="19">
        <v>192</v>
      </c>
      <c r="G33" s="19">
        <v>93</v>
      </c>
      <c r="H33" s="20"/>
    </row>
    <row r="34" spans="1:8" ht="18.75" customHeight="1">
      <c r="A34" s="22" t="s">
        <v>40</v>
      </c>
      <c r="B34" s="23"/>
      <c r="C34" s="23"/>
      <c r="D34" s="23"/>
      <c r="E34" s="23"/>
      <c r="F34" s="23"/>
      <c r="G34" s="23"/>
      <c r="H34" s="23"/>
    </row>
    <row r="35" spans="1:7" ht="18.75" customHeight="1">
      <c r="A35" s="24"/>
      <c r="B35" s="24"/>
      <c r="C35" s="24"/>
      <c r="D35" s="24"/>
      <c r="E35" s="24"/>
      <c r="F35" s="24"/>
      <c r="G35" s="24"/>
    </row>
    <row r="36" spans="1:7" s="27" customFormat="1" ht="18.75" customHeight="1">
      <c r="A36" s="25"/>
      <c r="B36" s="26"/>
      <c r="C36" s="26"/>
      <c r="D36" s="26"/>
      <c r="E36" s="26"/>
      <c r="F36" s="26"/>
      <c r="G36" s="26"/>
    </row>
    <row r="37" spans="1:7" ht="18.75" customHeight="1">
      <c r="A37" s="28"/>
      <c r="B37" s="29"/>
      <c r="C37" s="29"/>
      <c r="D37" s="29"/>
      <c r="E37" s="29"/>
      <c r="F37" s="29"/>
      <c r="G37" s="29"/>
    </row>
    <row r="38" spans="1:7" ht="18.75" customHeight="1">
      <c r="A38" s="25"/>
      <c r="B38" s="30"/>
      <c r="C38" s="30"/>
      <c r="D38" s="30"/>
      <c r="E38" s="30"/>
      <c r="F38" s="30"/>
      <c r="G38" s="30"/>
    </row>
    <row r="39" spans="1:7" s="27" customFormat="1" ht="18.75" customHeight="1">
      <c r="A39" s="25"/>
      <c r="B39" s="26"/>
      <c r="C39" s="26"/>
      <c r="D39" s="26"/>
      <c r="E39" s="26"/>
      <c r="F39" s="26"/>
      <c r="G39" s="26"/>
    </row>
    <row r="40" ht="12.75" customHeight="1" hidden="1">
      <c r="A40" s="31"/>
    </row>
    <row r="41" ht="22.5" customHeight="1">
      <c r="A41" s="31" t="s">
        <v>41</v>
      </c>
    </row>
  </sheetData>
  <mergeCells count="7">
    <mergeCell ref="A35:G35"/>
    <mergeCell ref="A1:G1"/>
    <mergeCell ref="A3:A4"/>
    <mergeCell ref="B3:E3"/>
    <mergeCell ref="F3:F4"/>
    <mergeCell ref="G3:G4"/>
    <mergeCell ref="A34:H34"/>
  </mergeCells>
  <printOptions horizontalCentered="1"/>
  <pageMargins left="0.35433070866141736" right="0.35433070866141736" top="0.7874015748031497" bottom="0.5905511811023623" header="0.5905511811023623" footer="0.31496062992125984"/>
  <pageSetup firstPageNumber="15" useFirstPageNumber="1" horizontalDpi="600" verticalDpi="600" orientation="landscape" paperSize="9" scale="71" r:id="rId1"/>
  <headerFooter alignWithMargins="0">
    <oddHeader>&amp;L&amp;"標楷體,標準"&amp;18附表5</oddHeader>
    <oddFooter>&amp;C&amp;17&amp;P</oddFooter>
  </headerFooter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2010-05-24T06:02:53Z</dcterms:created>
  <dcterms:modified xsi:type="dcterms:W3CDTF">2010-05-24T06:03:19Z</dcterms:modified>
  <cp:category/>
  <cp:version/>
  <cp:contentType/>
  <cp:contentStatus/>
</cp:coreProperties>
</file>