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<sst xmlns="http://schemas.openxmlformats.org/spreadsheetml/2006/main" count="18" uniqueCount="18">
  <si>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</si>
  <si>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</si>
  <si>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</si>
  <si>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</si>
  <si>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</si>
  <si>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</si>
  <si>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</si>
  <si>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99年度中央政府各機關歲入預算截至99年6月底執行情形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</si>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</sst>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&quot;\ \ \ \ _-;_-@_-"/>
    <numFmt numFmtId="188" formatCode="#,##0\ \ \ \ \ \ 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華康楷書體W5"/>
      <family val="1"/>
    </font>
    <font>
      <sz val="13"/>
      <name val="Arial"/>
      <family val="2"/>
    </font>
    <font>
      <b/>
      <sz val="12"/>
      <name val="華康楷書體W5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0" fontId="10" fillId="0" borderId="0" xfId="28" applyFont="1" applyAlignment="1">
      <alignment horizontal="centerContinuous" vertical="top"/>
    </xf>
    <xf numFmtId="180" fontId="11" fillId="0" borderId="0" xfId="28" applyFont="1" applyAlignment="1">
      <alignment horizontal="centerContinuous" vertical="top"/>
    </xf>
    <xf numFmtId="41" fontId="11" fillId="0" borderId="0" xfId="28" applyFont="1" applyAlignment="1">
      <alignment vertical="top"/>
    </xf>
    <xf numFmtId="180" fontId="12" fillId="0" borderId="0" xfId="28" applyFont="1" applyAlignment="1" quotePrefix="1">
      <alignment horizontal="left" vertical="center"/>
    </xf>
    <xf numFmtId="180" fontId="2" fillId="0" borderId="0" xfId="28" applyAlignment="1">
      <alignment/>
    </xf>
    <xf numFmtId="180" fontId="2" fillId="0" borderId="0" xfId="28" applyFont="1" applyAlignment="1">
      <alignment vertical="center"/>
    </xf>
    <xf numFmtId="41" fontId="13" fillId="0" borderId="0" xfId="28" applyFont="1" applyAlignment="1">
      <alignment/>
    </xf>
    <xf numFmtId="180" fontId="14" fillId="0" borderId="0" xfId="28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Continuous" vertical="center"/>
      <protection/>
    </xf>
    <xf numFmtId="0" fontId="15" fillId="0" borderId="5" xfId="0" applyFont="1" applyBorder="1" applyAlignment="1" applyProtection="1">
      <alignment horizontal="centerContinuous"/>
      <protection/>
    </xf>
    <xf numFmtId="0" fontId="15" fillId="0" borderId="6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7" xfId="0" applyFont="1" applyBorder="1" applyAlignment="1" applyProtection="1" quotePrefix="1">
      <alignment horizontal="center" vertical="center"/>
      <protection/>
    </xf>
    <xf numFmtId="0" fontId="15" fillId="0" borderId="7" xfId="0" applyFont="1" applyBorder="1" applyAlignment="1" applyProtection="1">
      <alignment horizontal="center" vertical="center"/>
      <protection/>
    </xf>
    <xf numFmtId="0" fontId="15" fillId="0" borderId="8" xfId="0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left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4" fillId="0" borderId="8" xfId="0" applyFont="1" applyBorder="1" applyAlignment="1" applyProtection="1">
      <alignment horizontal="centerContinuous" vertical="center"/>
      <protection/>
    </xf>
    <xf numFmtId="3" fontId="17" fillId="0" borderId="7" xfId="27" applyNumberFormat="1" applyFont="1" applyFill="1" applyBorder="1" applyAlignment="1" applyProtection="1" quotePrefix="1">
      <alignment horizontal="center" vertical="center"/>
      <protection/>
    </xf>
    <xf numFmtId="184" fontId="18" fillId="0" borderId="1" xfId="26" applyNumberFormat="1" applyFont="1" applyBorder="1" applyAlignment="1" applyProtection="1">
      <alignment horizontal="right" vertical="center"/>
      <protection/>
    </xf>
    <xf numFmtId="185" fontId="18" fillId="0" borderId="9" xfId="26" applyNumberFormat="1" applyFont="1" applyBorder="1" applyAlignment="1" applyProtection="1">
      <alignment horizontal="right" vertical="center"/>
      <protection/>
    </xf>
    <xf numFmtId="185" fontId="18" fillId="0" borderId="1" xfId="26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/>
    </xf>
    <xf numFmtId="3" fontId="16" fillId="0" borderId="1" xfId="27" applyNumberFormat="1" applyFont="1" applyFill="1" applyBorder="1" applyAlignment="1" applyProtection="1" quotePrefix="1">
      <alignment horizontal="left" vertical="center"/>
      <protection/>
    </xf>
    <xf numFmtId="184" fontId="20" fillId="0" borderId="10" xfId="26" applyNumberFormat="1" applyFont="1" applyBorder="1" applyAlignment="1" applyProtection="1">
      <alignment horizontal="right" vertical="center"/>
      <protection/>
    </xf>
    <xf numFmtId="184" fontId="16" fillId="0" borderId="1" xfId="26" applyNumberFormat="1" applyFont="1" applyBorder="1" applyAlignment="1" applyProtection="1">
      <alignment horizontal="right" vertical="center"/>
      <protection/>
    </xf>
    <xf numFmtId="185" fontId="16" fillId="0" borderId="9" xfId="26" applyNumberFormat="1" applyFont="1" applyBorder="1" applyAlignment="1" applyProtection="1">
      <alignment horizontal="right" vertical="center"/>
      <protection/>
    </xf>
    <xf numFmtId="185" fontId="16" fillId="0" borderId="1" xfId="26" applyNumberFormat="1" applyFont="1" applyBorder="1" applyAlignment="1" applyProtection="1">
      <alignment horizontal="right" vertical="center"/>
      <protection/>
    </xf>
    <xf numFmtId="3" fontId="21" fillId="0" borderId="0" xfId="27" applyNumberFormat="1" applyFont="1" applyAlignment="1">
      <alignment horizontal="right" vertical="center"/>
    </xf>
    <xf numFmtId="3" fontId="16" fillId="0" borderId="1" xfId="27" applyNumberFormat="1" applyFont="1" applyBorder="1" applyAlignment="1" applyProtection="1" quotePrefix="1">
      <alignment horizontal="left" vertical="center"/>
      <protection/>
    </xf>
    <xf numFmtId="184" fontId="20" fillId="0" borderId="9" xfId="26" applyNumberFormat="1" applyFont="1" applyBorder="1" applyAlignment="1" applyProtection="1">
      <alignment horizontal="right" vertical="center"/>
      <protection/>
    </xf>
    <xf numFmtId="176" fontId="19" fillId="0" borderId="0" xfId="27" applyNumberFormat="1" applyFont="1" applyAlignment="1">
      <alignment horizontal="right" vertical="center"/>
    </xf>
    <xf numFmtId="3" fontId="19" fillId="0" borderId="0" xfId="27" applyNumberFormat="1" applyFont="1" applyAlignment="1">
      <alignment horizontal="right" vertical="center"/>
    </xf>
    <xf numFmtId="186" fontId="16" fillId="0" borderId="1" xfId="26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LU1_03" xfId="26"/>
    <cellStyle name="貨幣[0]_Name" xfId="27"/>
    <cellStyle name="貨幣_8910院會--圖表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D8" sqref="D8"/>
    </sheetView>
  </sheetViews>
  <sheetFormatPr defaultColWidth="9.00390625" defaultRowHeight="16.5"/>
  <cols>
    <col min="1" max="1" width="29.00390625" style="38" customWidth="1"/>
    <col min="2" max="2" width="14.75390625" style="39" customWidth="1"/>
    <col min="3" max="3" width="14.875" style="39" customWidth="1"/>
    <col min="4" max="4" width="14.625" style="40" customWidth="1"/>
    <col min="5" max="5" width="10.75390625" style="40" customWidth="1"/>
    <col min="6" max="6" width="10.875" style="40" customWidth="1"/>
    <col min="7" max="7" width="12.875" style="0" customWidth="1"/>
  </cols>
  <sheetData>
    <row r="1" spans="1:6" s="3" customFormat="1" ht="34.5" customHeight="1">
      <c r="A1" s="1" t="s">
        <v>7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5" customFormat="1" ht="29.25" customHeight="1">
      <c r="A3" s="9" t="s">
        <v>1</v>
      </c>
      <c r="B3" s="10" t="s">
        <v>2</v>
      </c>
      <c r="C3" s="11" t="s">
        <v>8</v>
      </c>
      <c r="D3" s="12" t="s">
        <v>3</v>
      </c>
      <c r="E3" s="13"/>
      <c r="F3" s="13"/>
      <c r="G3" s="14"/>
    </row>
    <row r="4" spans="1:7" s="15" customFormat="1" ht="26.25" customHeight="1">
      <c r="A4" s="16"/>
      <c r="B4" s="17"/>
      <c r="C4" s="18"/>
      <c r="D4" s="19" t="s">
        <v>9</v>
      </c>
      <c r="E4" s="20" t="s">
        <v>4</v>
      </c>
      <c r="F4" s="20" t="s">
        <v>5</v>
      </c>
      <c r="G4" s="21" t="s">
        <v>10</v>
      </c>
    </row>
    <row r="5" spans="1:7" s="26" customFormat="1" ht="45" customHeight="1">
      <c r="A5" s="22" t="s">
        <v>6</v>
      </c>
      <c r="B5" s="23">
        <f>SUM(B6:B11)</f>
        <v>15522</v>
      </c>
      <c r="C5" s="23">
        <f>SUM(C6:C11)</f>
        <v>6805</v>
      </c>
      <c r="D5" s="23">
        <f>SUM(D6:D11)</f>
        <v>6721</v>
      </c>
      <c r="E5" s="24">
        <f aca="true" t="shared" si="0" ref="E5:E11">D5/B5*100</f>
        <v>43.299832495812396</v>
      </c>
      <c r="F5" s="25">
        <f>D5/C5*100</f>
        <v>98.76561351947097</v>
      </c>
      <c r="G5" s="25">
        <f aca="true" t="shared" si="1" ref="G5:G11">D5-C5</f>
        <v>-84</v>
      </c>
    </row>
    <row r="6" spans="1:7" s="32" customFormat="1" ht="45" customHeight="1">
      <c r="A6" s="27" t="s">
        <v>11</v>
      </c>
      <c r="B6" s="28">
        <v>11264</v>
      </c>
      <c r="C6" s="29">
        <v>6149</v>
      </c>
      <c r="D6" s="29">
        <v>6066</v>
      </c>
      <c r="E6" s="30">
        <f t="shared" si="0"/>
        <v>53.85298295454546</v>
      </c>
      <c r="F6" s="31">
        <f>D6/C6*100</f>
        <v>98.65018702228005</v>
      </c>
      <c r="G6" s="31">
        <f t="shared" si="1"/>
        <v>-83</v>
      </c>
    </row>
    <row r="7" spans="1:7" s="35" customFormat="1" ht="45" customHeight="1">
      <c r="A7" s="33" t="s">
        <v>12</v>
      </c>
      <c r="B7" s="34">
        <v>247</v>
      </c>
      <c r="C7" s="29">
        <v>121</v>
      </c>
      <c r="D7" s="29">
        <v>108</v>
      </c>
      <c r="E7" s="30">
        <f t="shared" si="0"/>
        <v>43.7246963562753</v>
      </c>
      <c r="F7" s="31">
        <f>D7/C7*100</f>
        <v>89.25619834710744</v>
      </c>
      <c r="G7" s="31">
        <f t="shared" si="1"/>
        <v>-13</v>
      </c>
    </row>
    <row r="8" spans="1:7" s="36" customFormat="1" ht="45" customHeight="1">
      <c r="A8" s="33" t="s">
        <v>13</v>
      </c>
      <c r="B8" s="34">
        <v>597</v>
      </c>
      <c r="C8" s="29">
        <v>219</v>
      </c>
      <c r="D8" s="29">
        <v>185</v>
      </c>
      <c r="E8" s="30">
        <f t="shared" si="0"/>
        <v>30.98827470686767</v>
      </c>
      <c r="F8" s="31">
        <f>D8/C8*100</f>
        <v>84.47488584474885</v>
      </c>
      <c r="G8" s="31">
        <f t="shared" si="1"/>
        <v>-34</v>
      </c>
    </row>
    <row r="9" spans="1:7" s="32" customFormat="1" ht="45" customHeight="1">
      <c r="A9" s="27" t="s">
        <v>14</v>
      </c>
      <c r="B9" s="34">
        <v>664</v>
      </c>
      <c r="C9" s="29">
        <v>266</v>
      </c>
      <c r="D9" s="29">
        <v>143</v>
      </c>
      <c r="E9" s="30">
        <f t="shared" si="0"/>
        <v>21.536144578313255</v>
      </c>
      <c r="F9" s="31">
        <f>D9/C9*100</f>
        <v>53.75939849624061</v>
      </c>
      <c r="G9" s="31">
        <f t="shared" si="1"/>
        <v>-123</v>
      </c>
    </row>
    <row r="10" spans="1:7" s="36" customFormat="1" ht="45" customHeight="1">
      <c r="A10" s="27" t="s">
        <v>15</v>
      </c>
      <c r="B10" s="34">
        <v>2559</v>
      </c>
      <c r="C10" s="37">
        <v>0</v>
      </c>
      <c r="D10" s="29">
        <v>150</v>
      </c>
      <c r="E10" s="30">
        <f t="shared" si="0"/>
        <v>5.861664712778429</v>
      </c>
      <c r="F10" s="34" t="str">
        <f>IF(OR(D10=0,C10=0),"        -   ",D10/C10*100)</f>
        <v>        -   </v>
      </c>
      <c r="G10" s="31">
        <f t="shared" si="1"/>
        <v>150</v>
      </c>
    </row>
    <row r="11" spans="1:7" s="36" customFormat="1" ht="45" customHeight="1">
      <c r="A11" s="33" t="s">
        <v>16</v>
      </c>
      <c r="B11" s="34">
        <v>191</v>
      </c>
      <c r="C11" s="29">
        <v>50</v>
      </c>
      <c r="D11" s="29">
        <v>69</v>
      </c>
      <c r="E11" s="30">
        <f t="shared" si="0"/>
        <v>36.12565445026178</v>
      </c>
      <c r="F11" s="31">
        <f>D11/C11*100</f>
        <v>138</v>
      </c>
      <c r="G11" s="31">
        <f t="shared" si="1"/>
        <v>19</v>
      </c>
    </row>
    <row r="12" ht="16.5">
      <c r="B12" s="39" t="s">
        <v>17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8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2010-09-16T02:17:26Z</dcterms:created>
  <dcterms:modified xsi:type="dcterms:W3CDTF">2010-09-16T02:17:43Z</dcterms:modified>
  <cp:category/>
  <cp:version/>
  <cp:contentType/>
  <cp:contentStatus/>
</cp:coreProperties>
</file>