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D:\佳倫工作資料夾\★82-總決算\109年度決算\10.個人負責表件\06.前瞻2特別決算-平衡表、公撥表\"/>
    </mc:Choice>
  </mc:AlternateContent>
  <xr:revisionPtr revIDLastSave="0" documentId="13_ncr:1_{CE57A34C-117B-45C4-95A8-C26501AE88D0}" xr6:coauthVersionLast="36" xr6:coauthVersionMax="36" xr10:uidLastSave="{00000000-0000-0000-0000-000000000000}"/>
  <bookViews>
    <workbookView xWindow="0" yWindow="0" windowWidth="28800" windowHeight="12252" xr2:uid="{00000000-000D-0000-FFFF-FFFF00000000}"/>
  </bookViews>
  <sheets>
    <sheet name="109前瞻2(院修後)" sheetId="6" r:id="rId1"/>
    <sheet name="109前瞻2-明細(院修後)" sheetId="5" r:id="rId2"/>
    <sheet name="特別決算-本年度部分" sheetId="7" r:id="rId3"/>
    <sheet name="109前瞻2-自編決(院修前)" sheetId="3" r:id="rId4"/>
  </sheets>
  <definedNames>
    <definedName name="_xlnm.Print_Area" localSheetId="0">'109前瞻2(院修後)'!$A$1:$J$26</definedName>
    <definedName name="_xlnm.Print_Area" localSheetId="3">'109前瞻2-自編決(院修前)'!$A$1:$J$85</definedName>
    <definedName name="_xlnm.Print_Area" localSheetId="1">'109前瞻2-明細(院修後)'!$A$1:$J$85</definedName>
    <definedName name="_xlnm.Print_Area" localSheetId="2">'特別決算-本年度部分'!$A$1:$N$25</definedName>
    <definedName name="_xlnm.Print_Titles" localSheetId="0">'109前瞻2(院修後)'!$2:$7</definedName>
    <definedName name="_xlnm.Print_Titles" localSheetId="3">'109前瞻2-自編決(院修前)'!$2:$7</definedName>
    <definedName name="_xlnm.Print_Titles" localSheetId="1">'109前瞻2-明細(院修後)'!$2:$7</definedName>
    <definedName name="_xlnm.Print_Titles" localSheetId="2">'特別決算-本年度部分'!$1:$2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G9" i="5" s="1"/>
  <c r="G30" i="5"/>
  <c r="B29" i="5"/>
  <c r="B30" i="5"/>
  <c r="J23" i="5"/>
  <c r="J40" i="5"/>
  <c r="K190" i="7"/>
  <c r="J190" i="7"/>
  <c r="I190" i="7"/>
  <c r="L190" i="7" s="1"/>
  <c r="E190" i="7"/>
  <c r="K186" i="7"/>
  <c r="J186" i="7"/>
  <c r="I186" i="7"/>
  <c r="L186" i="7" s="1"/>
  <c r="E186" i="7"/>
  <c r="K182" i="7"/>
  <c r="J182" i="7"/>
  <c r="I182" i="7"/>
  <c r="L182" i="7" s="1"/>
  <c r="E182" i="7"/>
  <c r="L180" i="7"/>
  <c r="K180" i="7"/>
  <c r="J180" i="7"/>
  <c r="I180" i="7"/>
  <c r="E180" i="7"/>
  <c r="K178" i="7"/>
  <c r="L178" i="7" s="1"/>
  <c r="J178" i="7"/>
  <c r="I178" i="7"/>
  <c r="E178" i="7"/>
  <c r="K176" i="7"/>
  <c r="J176" i="7"/>
  <c r="L176" i="7" s="1"/>
  <c r="I176" i="7"/>
  <c r="E176" i="7"/>
  <c r="K175" i="7"/>
  <c r="J175" i="7"/>
  <c r="I175" i="7"/>
  <c r="L175" i="7" s="1"/>
  <c r="E175" i="7"/>
  <c r="K173" i="7"/>
  <c r="J173" i="7"/>
  <c r="I173" i="7"/>
  <c r="L173" i="7" s="1"/>
  <c r="E173" i="7"/>
  <c r="K172" i="7"/>
  <c r="J172" i="7"/>
  <c r="I172" i="7"/>
  <c r="L172" i="7" s="1"/>
  <c r="E172" i="7"/>
  <c r="L169" i="7"/>
  <c r="K169" i="7"/>
  <c r="J169" i="7"/>
  <c r="I169" i="7"/>
  <c r="E169" i="7"/>
  <c r="K165" i="7"/>
  <c r="L165" i="7" s="1"/>
  <c r="J165" i="7"/>
  <c r="I165" i="7"/>
  <c r="E165" i="7"/>
  <c r="K163" i="7"/>
  <c r="J163" i="7"/>
  <c r="L163" i="7" s="1"/>
  <c r="I163" i="7"/>
  <c r="E163" i="7"/>
  <c r="K159" i="7"/>
  <c r="J159" i="7"/>
  <c r="I159" i="7"/>
  <c r="L159" i="7" s="1"/>
  <c r="E159" i="7"/>
  <c r="K155" i="7"/>
  <c r="J155" i="7"/>
  <c r="I155" i="7"/>
  <c r="L155" i="7" s="1"/>
  <c r="E155" i="7"/>
  <c r="K153" i="7"/>
  <c r="J153" i="7"/>
  <c r="I153" i="7"/>
  <c r="L153" i="7" s="1"/>
  <c r="E153" i="7"/>
  <c r="L152" i="7"/>
  <c r="K152" i="7"/>
  <c r="J152" i="7"/>
  <c r="I152" i="7"/>
  <c r="E152" i="7"/>
  <c r="K150" i="7"/>
  <c r="L150" i="7" s="1"/>
  <c r="J150" i="7"/>
  <c r="I150" i="7"/>
  <c r="E150" i="7"/>
  <c r="K148" i="7"/>
  <c r="J148" i="7"/>
  <c r="L148" i="7" s="1"/>
  <c r="I148" i="7"/>
  <c r="E148" i="7"/>
  <c r="K147" i="7"/>
  <c r="J147" i="7"/>
  <c r="I147" i="7"/>
  <c r="L147" i="7" s="1"/>
  <c r="E147" i="7"/>
  <c r="K146" i="7"/>
  <c r="J146" i="7"/>
  <c r="I146" i="7"/>
  <c r="L146" i="7" s="1"/>
  <c r="E146" i="7"/>
  <c r="K145" i="7"/>
  <c r="J145" i="7"/>
  <c r="I145" i="7"/>
  <c r="L145" i="7" s="1"/>
  <c r="E145" i="7"/>
  <c r="L143" i="7"/>
  <c r="K143" i="7"/>
  <c r="J143" i="7"/>
  <c r="I143" i="7"/>
  <c r="E143" i="7"/>
  <c r="K140" i="7"/>
  <c r="L140" i="7" s="1"/>
  <c r="J140" i="7"/>
  <c r="I140" i="7"/>
  <c r="E140" i="7"/>
  <c r="K139" i="7"/>
  <c r="J139" i="7"/>
  <c r="L139" i="7" s="1"/>
  <c r="I139" i="7"/>
  <c r="E139" i="7"/>
  <c r="K136" i="7"/>
  <c r="J136" i="7"/>
  <c r="I136" i="7"/>
  <c r="L136" i="7" s="1"/>
  <c r="E136" i="7"/>
  <c r="K132" i="7"/>
  <c r="J132" i="7"/>
  <c r="I132" i="7"/>
  <c r="L132" i="7" s="1"/>
  <c r="E132" i="7"/>
  <c r="K131" i="7"/>
  <c r="J131" i="7"/>
  <c r="I131" i="7"/>
  <c r="L131" i="7" s="1"/>
  <c r="E131" i="7"/>
  <c r="L129" i="7"/>
  <c r="K129" i="7"/>
  <c r="J129" i="7"/>
  <c r="I129" i="7"/>
  <c r="E129" i="7"/>
  <c r="K128" i="7"/>
  <c r="L128" i="7" s="1"/>
  <c r="J128" i="7"/>
  <c r="I128" i="7"/>
  <c r="E128" i="7"/>
  <c r="K127" i="7"/>
  <c r="J127" i="7"/>
  <c r="L127" i="7" s="1"/>
  <c r="I127" i="7"/>
  <c r="E127" i="7"/>
  <c r="K126" i="7"/>
  <c r="J126" i="7"/>
  <c r="I126" i="7"/>
  <c r="L126" i="7" s="1"/>
  <c r="E126" i="7"/>
  <c r="K122" i="7"/>
  <c r="J122" i="7"/>
  <c r="I122" i="7"/>
  <c r="L122" i="7" s="1"/>
  <c r="E122" i="7"/>
  <c r="K121" i="7"/>
  <c r="J121" i="7"/>
  <c r="I121" i="7"/>
  <c r="L121" i="7" s="1"/>
  <c r="E121" i="7"/>
  <c r="L120" i="7"/>
  <c r="K120" i="7"/>
  <c r="J120" i="7"/>
  <c r="I120" i="7"/>
  <c r="E120" i="7"/>
  <c r="K119" i="7"/>
  <c r="L119" i="7" s="1"/>
  <c r="J119" i="7"/>
  <c r="I119" i="7"/>
  <c r="E119" i="7"/>
  <c r="K117" i="7"/>
  <c r="J117" i="7"/>
  <c r="L117" i="7" s="1"/>
  <c r="I117" i="7"/>
  <c r="E117" i="7"/>
  <c r="K116" i="7"/>
  <c r="J116" i="7"/>
  <c r="I116" i="7"/>
  <c r="L116" i="7" s="1"/>
  <c r="E116" i="7"/>
  <c r="K115" i="7"/>
  <c r="J115" i="7"/>
  <c r="I115" i="7"/>
  <c r="L115" i="7" s="1"/>
  <c r="E115" i="7"/>
  <c r="K113" i="7"/>
  <c r="J113" i="7"/>
  <c r="I113" i="7"/>
  <c r="L113" i="7" s="1"/>
  <c r="E113" i="7"/>
  <c r="L109" i="7"/>
  <c r="K109" i="7"/>
  <c r="J109" i="7"/>
  <c r="I109" i="7"/>
  <c r="E109" i="7"/>
  <c r="K108" i="7"/>
  <c r="L108" i="7" s="1"/>
  <c r="J108" i="7"/>
  <c r="I108" i="7"/>
  <c r="E108" i="7"/>
  <c r="K106" i="7"/>
  <c r="J106" i="7"/>
  <c r="L106" i="7" s="1"/>
  <c r="I106" i="7"/>
  <c r="E106" i="7"/>
  <c r="K105" i="7"/>
  <c r="J105" i="7"/>
  <c r="I105" i="7"/>
  <c r="L105" i="7" s="1"/>
  <c r="E105" i="7"/>
  <c r="K102" i="7"/>
  <c r="J102" i="7"/>
  <c r="I102" i="7"/>
  <c r="L102" i="7" s="1"/>
  <c r="E102" i="7"/>
  <c r="K101" i="7"/>
  <c r="J101" i="7"/>
  <c r="I101" i="7"/>
  <c r="L101" i="7" s="1"/>
  <c r="E101" i="7"/>
  <c r="L100" i="7"/>
  <c r="K100" i="7"/>
  <c r="J100" i="7"/>
  <c r="I100" i="7"/>
  <c r="E100" i="7"/>
  <c r="K99" i="7"/>
  <c r="L99" i="7" s="1"/>
  <c r="J99" i="7"/>
  <c r="I99" i="7"/>
  <c r="E99" i="7"/>
  <c r="K97" i="7"/>
  <c r="J97" i="7"/>
  <c r="L97" i="7" s="1"/>
  <c r="I97" i="7"/>
  <c r="E97" i="7"/>
  <c r="K96" i="7"/>
  <c r="J96" i="7"/>
  <c r="I96" i="7"/>
  <c r="L96" i="7" s="1"/>
  <c r="E96" i="7"/>
  <c r="K95" i="7"/>
  <c r="J95" i="7"/>
  <c r="I95" i="7"/>
  <c r="L95" i="7" s="1"/>
  <c r="E95" i="7"/>
  <c r="K91" i="7"/>
  <c r="J91" i="7"/>
  <c r="I91" i="7"/>
  <c r="L91" i="7" s="1"/>
  <c r="E91" i="7"/>
  <c r="L86" i="7"/>
  <c r="K86" i="7"/>
  <c r="J86" i="7"/>
  <c r="I86" i="7"/>
  <c r="E86" i="7"/>
  <c r="K84" i="7"/>
  <c r="L84" i="7" s="1"/>
  <c r="J84" i="7"/>
  <c r="I84" i="7"/>
  <c r="E84" i="7"/>
  <c r="K79" i="7"/>
  <c r="J79" i="7"/>
  <c r="L79" i="7" s="1"/>
  <c r="I79" i="7"/>
  <c r="E79" i="7"/>
  <c r="K77" i="7"/>
  <c r="J77" i="7"/>
  <c r="I77" i="7"/>
  <c r="L77" i="7" s="1"/>
  <c r="E77" i="7"/>
  <c r="K75" i="7"/>
  <c r="J75" i="7"/>
  <c r="I75" i="7"/>
  <c r="L75" i="7" s="1"/>
  <c r="E75" i="7"/>
  <c r="K70" i="7"/>
  <c r="J70" i="7"/>
  <c r="I70" i="7"/>
  <c r="L70" i="7" s="1"/>
  <c r="E70" i="7"/>
  <c r="L68" i="7"/>
  <c r="K68" i="7"/>
  <c r="J68" i="7"/>
  <c r="I68" i="7"/>
  <c r="E68" i="7"/>
  <c r="K64" i="7"/>
  <c r="L64" i="7" s="1"/>
  <c r="J64" i="7"/>
  <c r="I64" i="7"/>
  <c r="E64" i="7"/>
  <c r="K60" i="7"/>
  <c r="J60" i="7"/>
  <c r="L60" i="7" s="1"/>
  <c r="I60" i="7"/>
  <c r="E60" i="7"/>
  <c r="K56" i="7"/>
  <c r="J56" i="7"/>
  <c r="I56" i="7"/>
  <c r="L56" i="7" s="1"/>
  <c r="E56" i="7"/>
  <c r="K53" i="7"/>
  <c r="J53" i="7"/>
  <c r="I53" i="7"/>
  <c r="L53" i="7" s="1"/>
  <c r="E53" i="7"/>
  <c r="K52" i="7"/>
  <c r="J52" i="7"/>
  <c r="I52" i="7"/>
  <c r="L52" i="7" s="1"/>
  <c r="E52" i="7"/>
  <c r="L50" i="7"/>
  <c r="K50" i="7"/>
  <c r="J50" i="7"/>
  <c r="I50" i="7"/>
  <c r="E50" i="7"/>
  <c r="K49" i="7"/>
  <c r="L49" i="7" s="1"/>
  <c r="J49" i="7"/>
  <c r="I49" i="7"/>
  <c r="E49" i="7"/>
  <c r="K47" i="7"/>
  <c r="J47" i="7"/>
  <c r="L47" i="7" s="1"/>
  <c r="I47" i="7"/>
  <c r="E47" i="7"/>
  <c r="K45" i="7"/>
  <c r="J45" i="7"/>
  <c r="I45" i="7"/>
  <c r="L45" i="7" s="1"/>
  <c r="E45" i="7"/>
  <c r="K43" i="7"/>
  <c r="J43" i="7"/>
  <c r="I43" i="7"/>
  <c r="L43" i="7" s="1"/>
  <c r="E43" i="7"/>
  <c r="K41" i="7"/>
  <c r="J41" i="7"/>
  <c r="I41" i="7"/>
  <c r="L41" i="7" s="1"/>
  <c r="E41" i="7"/>
  <c r="L39" i="7"/>
  <c r="K39" i="7"/>
  <c r="J39" i="7"/>
  <c r="I39" i="7"/>
  <c r="E39" i="7"/>
  <c r="K36" i="7"/>
  <c r="L36" i="7" s="1"/>
  <c r="J36" i="7"/>
  <c r="I36" i="7"/>
  <c r="E36" i="7"/>
  <c r="K33" i="7"/>
  <c r="J33" i="7"/>
  <c r="L33" i="7" s="1"/>
  <c r="I33" i="7"/>
  <c r="K30" i="7"/>
  <c r="J30" i="7"/>
  <c r="I30" i="7"/>
  <c r="L30" i="7" s="1"/>
  <c r="L25" i="7"/>
  <c r="K25" i="7"/>
  <c r="J25" i="7"/>
  <c r="I25" i="7"/>
  <c r="K24" i="7"/>
  <c r="J24" i="7"/>
  <c r="L24" i="7" s="1"/>
  <c r="I24" i="7"/>
  <c r="E24" i="7"/>
  <c r="K18" i="7"/>
  <c r="J18" i="7"/>
  <c r="I18" i="7"/>
  <c r="L18" i="7" s="1"/>
  <c r="E18" i="7"/>
  <c r="K17" i="7"/>
  <c r="J17" i="7"/>
  <c r="I17" i="7"/>
  <c r="L17" i="7" s="1"/>
  <c r="E17" i="7"/>
  <c r="K16" i="7"/>
  <c r="J16" i="7"/>
  <c r="I16" i="7"/>
  <c r="L16" i="7" s="1"/>
  <c r="K14" i="7"/>
  <c r="L14" i="7" s="1"/>
  <c r="J14" i="7"/>
  <c r="I14" i="7"/>
  <c r="E14" i="7"/>
  <c r="K13" i="7"/>
  <c r="J13" i="7"/>
  <c r="L13" i="7" s="1"/>
  <c r="I13" i="7"/>
  <c r="E13" i="7"/>
  <c r="K7" i="7"/>
  <c r="J7" i="7"/>
  <c r="I7" i="7"/>
  <c r="L7" i="7" s="1"/>
  <c r="E7" i="7"/>
  <c r="J38" i="5" l="1"/>
  <c r="J20" i="5"/>
  <c r="I9" i="5"/>
  <c r="I8" i="5" s="1"/>
  <c r="I85" i="5" s="1"/>
  <c r="H9" i="5"/>
  <c r="H8" i="5" s="1"/>
  <c r="G8" i="5"/>
  <c r="F9" i="5"/>
  <c r="F8" i="5" s="1"/>
  <c r="E9" i="5"/>
  <c r="D9" i="5"/>
  <c r="C9" i="5"/>
  <c r="C8" i="5" s="1"/>
  <c r="B9" i="5"/>
  <c r="B8" i="5" s="1"/>
  <c r="E8" i="5"/>
  <c r="D8" i="5"/>
  <c r="J9" i="5" l="1"/>
  <c r="J8" i="5"/>
  <c r="I85" i="3"/>
  <c r="I8" i="3" l="1"/>
  <c r="J8" i="3"/>
  <c r="B8" i="3"/>
  <c r="C9" i="3"/>
  <c r="C8" i="3" s="1"/>
  <c r="D9" i="3"/>
  <c r="D8" i="3" s="1"/>
  <c r="E9" i="3"/>
  <c r="E8" i="3" s="1"/>
  <c r="F9" i="3"/>
  <c r="F8" i="3" s="1"/>
  <c r="G9" i="3"/>
  <c r="G8" i="3" s="1"/>
  <c r="H9" i="3"/>
  <c r="H8" i="3" s="1"/>
  <c r="I9" i="3"/>
  <c r="J9" i="3"/>
  <c r="B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吳佳倫</author>
  </authors>
  <commentList>
    <comment ref="I60" authorId="0" shapeId="0" xr:uid="{70459D25-118B-4CAA-BA33-CDAA240D8A6F}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收入實現數與繳付公庫數之繳付公庫數-I8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吳佳倫</author>
  </authors>
  <commentList>
    <comment ref="I32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收入實現數與繳付公庫數之繳付公庫數-I8</t>
        </r>
      </text>
    </comment>
    <comment ref="I60" authorId="0" shapeId="0" xr:uid="{F3AD8922-5956-4641-975E-B02095810E98}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收入實現數與繳付公庫數之繳付公庫數-I8</t>
        </r>
      </text>
    </comment>
  </commentList>
</comments>
</file>

<file path=xl/sharedStrings.xml><?xml version="1.0" encoding="utf-8"?>
<sst xmlns="http://schemas.openxmlformats.org/spreadsheetml/2006/main" count="290" uniqueCount="142">
  <si>
    <t>單位:新臺幣元</t>
    <phoneticPr fontId="5" type="noConversion"/>
  </si>
  <si>
    <t>項   目</t>
  </si>
  <si>
    <t>支出實現數
(1)</t>
  </si>
  <si>
    <t>加                             項</t>
    <phoneticPr fontId="5" type="noConversion"/>
  </si>
  <si>
    <t>公庫撥入數
(8)=(1)+(2)
+(3)+(4)+(5)
+(6)-(7)</t>
  </si>
  <si>
    <t>預付款
(2)</t>
    <phoneticPr fontId="5" type="noConversion"/>
  </si>
  <si>
    <t>材料
(3)</t>
    <phoneticPr fontId="5" type="noConversion"/>
  </si>
  <si>
    <t>存出保證金
(4)</t>
  </si>
  <si>
    <t>其他應收款
(6)</t>
  </si>
  <si>
    <t>支出合計數</t>
  </si>
  <si>
    <t>　本年度歲出</t>
    <phoneticPr fontId="5" type="noConversion"/>
  </si>
  <si>
    <t>中央</t>
    <phoneticPr fontId="5" type="noConversion"/>
  </si>
  <si>
    <t>政府</t>
    <phoneticPr fontId="5" type="noConversion"/>
  </si>
  <si>
    <r>
      <t>歲出應付</t>
    </r>
    <r>
      <rPr>
        <sz val="10"/>
        <color indexed="8"/>
        <rFont val="新細明體"/>
        <family val="1"/>
        <charset val="136"/>
      </rPr>
      <t>、</t>
    </r>
    <r>
      <rPr>
        <sz val="10"/>
        <color indexed="8"/>
        <rFont val="標楷體"/>
        <family val="4"/>
        <charset val="136"/>
      </rPr>
      <t>保留數
公庫未撥入數</t>
    </r>
    <phoneticPr fontId="5" type="noConversion"/>
  </si>
  <si>
    <t>退還收入(預收)款
(5)</t>
    <phoneticPr fontId="5" type="noConversion"/>
  </si>
  <si>
    <t>減項：
以前年度撥款於本年度實現數
(7)</t>
    <phoneticPr fontId="5" type="noConversion"/>
  </si>
  <si>
    <t>第2期特別決算</t>
    <phoneticPr fontId="5" type="noConversion"/>
  </si>
  <si>
    <t>前瞻基礎建設計畫</t>
    <phoneticPr fontId="5" type="noConversion"/>
  </si>
  <si>
    <t>公庫撥入</t>
    <phoneticPr fontId="2" type="noConversion"/>
  </si>
  <si>
    <t>數分析表</t>
    <phoneticPr fontId="2" type="noConversion"/>
  </si>
  <si>
    <t>中華民國108年度</t>
    <phoneticPr fontId="2" type="noConversion"/>
  </si>
  <si>
    <t>至109年度</t>
    <phoneticPr fontId="5" type="noConversion"/>
  </si>
  <si>
    <t>ˉˉˉˉˉ國史館</t>
  </si>
  <si>
    <t>ˉˉˉˉˉ中央研究院</t>
  </si>
  <si>
    <t>ˉˉˉˉˉ行政院</t>
  </si>
  <si>
    <t>ˉˉˉˉˉ國立故宮博物院</t>
  </si>
  <si>
    <t>ˉˉˉˉˉ國家發展委員會</t>
  </si>
  <si>
    <t>ˉˉˉˉˉ原住民族委員會</t>
  </si>
  <si>
    <t>ˉˉˉˉˉ客家委員會及所屬</t>
  </si>
  <si>
    <t>ˉˉˉˉˉ國家通訊傳播委員會</t>
  </si>
  <si>
    <t>ˉˉˉˉˉ內政部</t>
  </si>
  <si>
    <t>ˉˉˉˉˉ營建署及所屬</t>
  </si>
  <si>
    <t>ˉˉˉˉˉ警政署及所屬</t>
  </si>
  <si>
    <t>ˉˉˉˉˉ消防署及所屬</t>
  </si>
  <si>
    <t>ˉˉˉˉˉ移民署</t>
  </si>
  <si>
    <t>ˉˉˉˉˉ關務署及所屬</t>
  </si>
  <si>
    <t>ˉˉˉˉˉ財政資訊中心</t>
  </si>
  <si>
    <t>ˉˉˉˉˉ教育部</t>
  </si>
  <si>
    <t>ˉˉˉˉˉ國民及學前教育署</t>
  </si>
  <si>
    <t>ˉˉˉˉˉ體育署</t>
  </si>
  <si>
    <t>ˉˉˉˉˉ國家圖書館</t>
  </si>
  <si>
    <t>ˉˉˉˉˉ國立公共資訊圖書館</t>
  </si>
  <si>
    <t>ˉˉˉˉˉ法務部</t>
  </si>
  <si>
    <t>ˉˉˉˉˉ臺灣高等檢察署</t>
  </si>
  <si>
    <t>ˉˉˉˉˉ經濟部</t>
  </si>
  <si>
    <t>ˉˉˉˉˉ工業局</t>
  </si>
  <si>
    <t>ˉˉˉˉˉ標準檢驗局及所屬</t>
  </si>
  <si>
    <t>ˉˉˉˉˉ智慧財產局</t>
  </si>
  <si>
    <t>ˉˉˉˉˉ水利署及所屬</t>
  </si>
  <si>
    <t>ˉˉˉˉˉ中小企業處</t>
  </si>
  <si>
    <t>ˉˉˉˉˉ加工出口區管理處及所屬</t>
  </si>
  <si>
    <t>ˉˉˉˉˉ能源局</t>
  </si>
  <si>
    <t>ˉˉˉˉˉ交通部</t>
  </si>
  <si>
    <t>ˉˉˉˉˉ中央氣象局</t>
  </si>
  <si>
    <t>ˉˉˉˉˉ觀光局及所屬</t>
  </si>
  <si>
    <t>ˉˉˉˉˉ公路總局及所屬</t>
  </si>
  <si>
    <t>ˉˉˉˉˉ鐵道局及所屬</t>
  </si>
  <si>
    <t>ˉˉˉˉˉ核能研究所</t>
  </si>
  <si>
    <t>ˉˉˉˉˉ農業委員會</t>
  </si>
  <si>
    <t>ˉˉˉˉˉ林務局</t>
  </si>
  <si>
    <t>ˉˉˉˉˉ水土保持局</t>
  </si>
  <si>
    <t>ˉˉˉˉˉ漁業署及所屬</t>
  </si>
  <si>
    <t>ˉˉˉˉˉ農糧署及所屬</t>
  </si>
  <si>
    <t>ˉˉˉˉˉ衛生福利部</t>
  </si>
  <si>
    <t>ˉˉˉˉˉ食品藥物管理署</t>
  </si>
  <si>
    <t>ˉˉˉˉˉ國民健康署</t>
  </si>
  <si>
    <t>ˉˉˉˉˉ社會及家庭署</t>
  </si>
  <si>
    <t>ˉˉˉˉˉ環境保護署</t>
  </si>
  <si>
    <t>ˉˉˉˉˉ文化部</t>
  </si>
  <si>
    <t>ˉˉˉˉˉ文化資產局</t>
  </si>
  <si>
    <t>ˉˉˉˉˉ影視及流行音樂產業局</t>
  </si>
  <si>
    <t>ˉˉˉˉˉ國立傳統藝術中心</t>
  </si>
  <si>
    <t>ˉˉˉˉˉ國立臺灣美術館及所屬</t>
  </si>
  <si>
    <t>ˉˉˉˉˉ國立臺灣工藝研究發展中心</t>
  </si>
  <si>
    <t>ˉˉˉˉˉ國立臺灣博物館</t>
  </si>
  <si>
    <t>ˉˉˉˉˉ國立臺灣史前文化博物館</t>
  </si>
  <si>
    <t>ˉˉˉˉˉ科技部</t>
  </si>
  <si>
    <t>ˉˉˉˉˉ中部科學工業園區管理局</t>
  </si>
  <si>
    <t>ˉˉˉˉˉ南部科學工業園區管理局</t>
  </si>
  <si>
    <t>ˉˉˉˉˉ金融監督管理委員會</t>
  </si>
  <si>
    <t>ˉ    一、總統府主管</t>
    <phoneticPr fontId="5" type="noConversion"/>
  </si>
  <si>
    <t>ˉ    二、行政院主管</t>
    <phoneticPr fontId="5" type="noConversion"/>
  </si>
  <si>
    <t>ˉ    三、內政部主管</t>
    <phoneticPr fontId="5" type="noConversion"/>
  </si>
  <si>
    <t>ˉ    四、財政部主管</t>
    <phoneticPr fontId="5" type="noConversion"/>
  </si>
  <si>
    <t>ˉ    五、教育部主管</t>
    <phoneticPr fontId="5" type="noConversion"/>
  </si>
  <si>
    <t>ˉ    六、法務部主管</t>
    <phoneticPr fontId="5" type="noConversion"/>
  </si>
  <si>
    <t>ˉ    七、經濟部主管</t>
    <phoneticPr fontId="5" type="noConversion"/>
  </si>
  <si>
    <t>ˉ    八、交通部主管</t>
    <phoneticPr fontId="5" type="noConversion"/>
  </si>
  <si>
    <t>ˉ    九、原子能委員會主管</t>
    <phoneticPr fontId="5" type="noConversion"/>
  </si>
  <si>
    <t>ˉ    十、農業委員會主管</t>
    <phoneticPr fontId="5" type="noConversion"/>
  </si>
  <si>
    <t>ˉ    十一、衛生福利部主管</t>
    <phoneticPr fontId="5" type="noConversion"/>
  </si>
  <si>
    <t>ˉ    十二、環境保護署主管</t>
    <phoneticPr fontId="5" type="noConversion"/>
  </si>
  <si>
    <t>ˉ    十三、文化部主管</t>
    <phoneticPr fontId="5" type="noConversion"/>
  </si>
  <si>
    <t>ˉ    十四、科技部主管</t>
    <phoneticPr fontId="5" type="noConversion"/>
  </si>
  <si>
    <t>ˉ    十五、金融監督管理委員會主管</t>
    <phoneticPr fontId="5" type="noConversion"/>
  </si>
  <si>
    <t>ˉ    十六、國軍退除役官兵輔導委員會主管</t>
    <phoneticPr fontId="5" type="noConversion"/>
  </si>
  <si>
    <t>ˉˉˉˉˉ國軍退除役官兵輔導委員會</t>
  </si>
  <si>
    <t>收支餘絀</t>
    <phoneticPr fontId="2" type="noConversion"/>
  </si>
  <si>
    <t xml:space="preserve">   機　關　及　科　目
   名　　　稱</t>
    <phoneticPr fontId="5" type="noConversion"/>
  </si>
  <si>
    <t>原　列　決　算　數</t>
    <phoneticPr fontId="5" type="noConversion"/>
  </si>
  <si>
    <t>修　正　增　減　數</t>
    <phoneticPr fontId="5" type="noConversion"/>
  </si>
  <si>
    <t>核　定　決　算　數</t>
    <phoneticPr fontId="23" type="noConversion"/>
  </si>
  <si>
    <t>公庫</t>
    <phoneticPr fontId="23" type="noConversion"/>
  </si>
  <si>
    <t>平衡表</t>
    <phoneticPr fontId="23" type="noConversion"/>
  </si>
  <si>
    <t>收入支出表</t>
    <phoneticPr fontId="23" type="noConversion"/>
  </si>
  <si>
    <t>實現數</t>
    <phoneticPr fontId="5" type="noConversion"/>
  </si>
  <si>
    <t>應收（付）數</t>
    <phoneticPr fontId="5" type="noConversion"/>
  </si>
  <si>
    <t>保留數</t>
    <phoneticPr fontId="5" type="noConversion"/>
  </si>
  <si>
    <t>合　　　　計</t>
    <phoneticPr fontId="5" type="noConversion"/>
  </si>
  <si>
    <t>合　　　計</t>
    <phoneticPr fontId="5" type="noConversion"/>
  </si>
  <si>
    <t>已撥</t>
    <phoneticPr fontId="23" type="noConversion"/>
  </si>
  <si>
    <t>未撥</t>
    <phoneticPr fontId="23" type="noConversion"/>
  </si>
  <si>
    <t>科目名稱</t>
    <phoneticPr fontId="23" type="noConversion"/>
  </si>
  <si>
    <t>原列決算數</t>
    <phoneticPr fontId="23" type="noConversion"/>
  </si>
  <si>
    <t>修正增減數</t>
    <phoneticPr fontId="23" type="noConversion"/>
  </si>
  <si>
    <t>修正後決算數</t>
    <phoneticPr fontId="23" type="noConversion"/>
  </si>
  <si>
    <t>中央政府前瞻基礎建設計畫第2期特別決算</t>
    <phoneticPr fontId="5" type="noConversion"/>
  </si>
  <si>
    <t>警政署及所署</t>
    <phoneticPr fontId="5" type="noConversion"/>
  </si>
  <si>
    <t>城鄉建設</t>
    <phoneticPr fontId="5" type="noConversion"/>
  </si>
  <si>
    <t>公共服務據點整備</t>
    <phoneticPr fontId="5" type="noConversion"/>
  </si>
  <si>
    <t>獎補助費*</t>
    <phoneticPr fontId="5" type="noConversion"/>
  </si>
  <si>
    <t>教育部</t>
    <phoneticPr fontId="5" type="noConversion"/>
  </si>
  <si>
    <t>數位建設</t>
    <phoneticPr fontId="5" type="noConversion"/>
  </si>
  <si>
    <t>保障寛頻人權</t>
    <phoneticPr fontId="5" type="noConversion"/>
  </si>
  <si>
    <t>獎補助費</t>
    <phoneticPr fontId="5" type="noConversion"/>
  </si>
  <si>
    <t>人才培育促進就業建設</t>
    <phoneticPr fontId="5" type="noConversion"/>
  </si>
  <si>
    <t>工業局</t>
    <phoneticPr fontId="5" type="noConversion"/>
  </si>
  <si>
    <t>開發在地型產業園區</t>
    <phoneticPr fontId="5" type="noConversion"/>
  </si>
  <si>
    <t>設備及投資*</t>
    <phoneticPr fontId="5" type="noConversion"/>
  </si>
  <si>
    <t>註：標記「＊」者，為資本門。</t>
    <phoneticPr fontId="23" type="noConversion"/>
  </si>
  <si>
    <r>
      <t>歲出應付</t>
    </r>
    <r>
      <rPr>
        <sz val="10"/>
        <rFont val="新細明體"/>
        <family val="1"/>
        <charset val="136"/>
      </rPr>
      <t>、</t>
    </r>
    <r>
      <rPr>
        <sz val="10"/>
        <rFont val="標楷體"/>
        <family val="4"/>
        <charset val="136"/>
      </rPr>
      <t>保留數
公庫未撥入數</t>
    </r>
    <phoneticPr fontId="5" type="noConversion"/>
  </si>
  <si>
    <r>
      <t>ˉˉˉˉˉ警政署及所屬</t>
    </r>
    <r>
      <rPr>
        <sz val="10"/>
        <color rgb="FFFF0000"/>
        <rFont val="新細明體"/>
        <family val="1"/>
        <charset val="136"/>
      </rPr>
      <t>(有院修)</t>
    </r>
    <phoneticPr fontId="2" type="noConversion"/>
  </si>
  <si>
    <r>
      <t>ˉ    三、內政部主管</t>
    </r>
    <r>
      <rPr>
        <sz val="10"/>
        <color rgb="FFFF0000"/>
        <rFont val="新細明體"/>
        <family val="1"/>
        <charset val="136"/>
      </rPr>
      <t>(有院修)</t>
    </r>
    <phoneticPr fontId="5" type="noConversion"/>
  </si>
  <si>
    <r>
      <t>ˉ    七、經濟部主管</t>
    </r>
    <r>
      <rPr>
        <sz val="10"/>
        <color rgb="FFFF0000"/>
        <rFont val="新細明體"/>
        <family val="1"/>
        <charset val="136"/>
      </rPr>
      <t>(有院修)</t>
    </r>
    <phoneticPr fontId="5" type="noConversion"/>
  </si>
  <si>
    <r>
      <t>ˉˉˉˉˉ工業局</t>
    </r>
    <r>
      <rPr>
        <sz val="10"/>
        <color rgb="FFFF0000"/>
        <rFont val="新細明體"/>
        <family val="1"/>
        <charset val="136"/>
      </rPr>
      <t>(有院修)</t>
    </r>
    <phoneticPr fontId="2" type="noConversion"/>
  </si>
  <si>
    <r>
      <t>ˉ    五、教育部主管</t>
    </r>
    <r>
      <rPr>
        <sz val="10"/>
        <color rgb="FFFF0000"/>
        <rFont val="新細明體"/>
        <family val="1"/>
        <charset val="136"/>
      </rPr>
      <t>(有院修)</t>
    </r>
    <phoneticPr fontId="5" type="noConversion"/>
  </si>
  <si>
    <r>
      <t>ˉˉˉˉˉ教育部</t>
    </r>
    <r>
      <rPr>
        <sz val="10"/>
        <color rgb="FFFF0000"/>
        <rFont val="新細明體"/>
        <family val="1"/>
        <charset val="136"/>
      </rPr>
      <t>(有院修)</t>
    </r>
    <phoneticPr fontId="2" type="noConversion"/>
  </si>
  <si>
    <t>有無影響公庫撥數表</t>
    <phoneticPr fontId="5" type="noConversion"/>
  </si>
  <si>
    <t>ˇ</t>
    <phoneticPr fontId="5" type="noConversion"/>
  </si>
  <si>
    <t>其他應收款</t>
  </si>
  <si>
    <t>獎補助支出</t>
  </si>
  <si>
    <t>設備及投資*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</si>
</sst>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-* #,##0.00_-;\-* #,##0.00_-;_-* &quot;-&quot;_-;_-@_-"/>
    <numFmt numFmtId="179" formatCode="_-\ #,##0_-;\-\ #,##0_-;_-* &quot;-&quot;_-;_-@_-"/>
  </numFmts>
  <fonts count="42">
    <font>
      <sz val="12"/>
      <color theme="1"/>
      <name val="新細明體"/>
      <family val="1"/>
      <charset val="136"/>
      <scheme val="minor"/>
    </font>
    <font>
      <sz val="7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7"/>
      <color indexed="8"/>
      <name val="Arial"/>
      <family val="2"/>
    </font>
    <font>
      <sz val="15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color indexed="8"/>
      <name val="Arial"/>
      <family val="2"/>
    </font>
    <font>
      <sz val="9"/>
      <color indexed="8"/>
      <name val="新細明體"/>
      <family val="1"/>
      <charset val="136"/>
    </font>
    <font>
      <sz val="17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9"/>
      <color rgb="FFFF0000"/>
      <name val="Arial"/>
      <family val="2"/>
    </font>
    <font>
      <sz val="12"/>
      <name val="Times New Roman"/>
      <family val="1"/>
    </font>
    <font>
      <sz val="12"/>
      <name val="新細明體"/>
      <family val="1"/>
      <charset val="136"/>
      <scheme val="maj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name val="Arial"/>
      <family val="2"/>
    </font>
    <font>
      <sz val="10"/>
      <name val="華康楷書體W5"/>
      <family val="3"/>
      <charset val="136"/>
    </font>
    <font>
      <sz val="12"/>
      <color theme="1"/>
      <name val="新細明體"/>
      <family val="1"/>
      <charset val="136"/>
      <scheme val="minor"/>
    </font>
    <font>
      <sz val="7"/>
      <name val="Arial"/>
      <family val="2"/>
    </font>
    <font>
      <sz val="7"/>
      <name val="新細明體"/>
      <family val="1"/>
      <charset val="136"/>
    </font>
    <font>
      <sz val="15"/>
      <name val="標楷體"/>
      <family val="4"/>
      <charset val="136"/>
    </font>
    <font>
      <sz val="17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0"/>
      <color rgb="FFFF0000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8"/>
      <name val="新細明體"/>
      <family val="1"/>
      <charset val="136"/>
      <scheme val="major"/>
    </font>
    <font>
      <sz val="10"/>
      <color rgb="FFFF0000"/>
      <name val="新細明體"/>
      <family val="1"/>
      <charset val="136"/>
      <scheme val="maj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0" borderId="0"/>
    <xf numFmtId="43" fontId="28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2" fillId="0" borderId="5" xfId="0" applyNumberFormat="1" applyFont="1" applyFill="1" applyBorder="1" applyAlignment="1">
      <alignment vertical="center" wrapText="1"/>
    </xf>
    <xf numFmtId="43" fontId="6" fillId="0" borderId="6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177" fontId="15" fillId="0" borderId="10" xfId="1" applyNumberFormat="1" applyFont="1" applyFill="1" applyBorder="1" applyAlignment="1">
      <alignment vertical="center"/>
    </xf>
    <xf numFmtId="177" fontId="15" fillId="0" borderId="6" xfId="1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177" fontId="6" fillId="0" borderId="7" xfId="0" applyNumberFormat="1" applyFont="1" applyFill="1" applyBorder="1" applyAlignment="1">
      <alignment vertical="center" wrapText="1"/>
    </xf>
    <xf numFmtId="177" fontId="15" fillId="0" borderId="7" xfId="1" applyNumberFormat="1" applyFont="1" applyFill="1" applyBorder="1" applyAlignment="1">
      <alignment vertical="center"/>
    </xf>
    <xf numFmtId="177" fontId="6" fillId="0" borderId="7" xfId="0" applyNumberFormat="1" applyFont="1" applyBorder="1" applyAlignment="1">
      <alignment vertical="center" wrapText="1"/>
    </xf>
    <xf numFmtId="177" fontId="6" fillId="0" borderId="6" xfId="0" applyNumberFormat="1" applyFont="1" applyBorder="1" applyAlignment="1">
      <alignment vertical="center" wrapText="1"/>
    </xf>
    <xf numFmtId="177" fontId="6" fillId="0" borderId="6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vertical="center"/>
    </xf>
    <xf numFmtId="177" fontId="15" fillId="0" borderId="12" xfId="1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77" fontId="20" fillId="2" borderId="3" xfId="1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41" fontId="22" fillId="0" borderId="9" xfId="2" applyNumberFormat="1" applyFont="1" applyFill="1" applyBorder="1" applyAlignment="1">
      <alignment horizontal="center" vertical="center"/>
    </xf>
    <xf numFmtId="41" fontId="22" fillId="0" borderId="9" xfId="2" quotePrefix="1" applyNumberFormat="1" applyFont="1" applyFill="1" applyBorder="1" applyAlignment="1">
      <alignment horizontal="center" vertical="center"/>
    </xf>
    <xf numFmtId="179" fontId="22" fillId="0" borderId="9" xfId="2" applyNumberFormat="1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41" fontId="26" fillId="0" borderId="9" xfId="2" applyNumberFormat="1" applyFont="1" applyFill="1" applyBorder="1" applyAlignment="1">
      <alignment horizontal="right"/>
    </xf>
    <xf numFmtId="179" fontId="26" fillId="0" borderId="9" xfId="2" applyNumberFormat="1" applyFont="1" applyFill="1" applyBorder="1" applyAlignment="1">
      <alignment horizontal="right"/>
    </xf>
    <xf numFmtId="41" fontId="25" fillId="0" borderId="9" xfId="2" applyNumberFormat="1" applyFont="1" applyFill="1" applyBorder="1"/>
    <xf numFmtId="41" fontId="25" fillId="0" borderId="0" xfId="2" applyNumberFormat="1" applyFont="1" applyFill="1" applyBorder="1"/>
    <xf numFmtId="41" fontId="26" fillId="0" borderId="9" xfId="2" quotePrefix="1" applyNumberFormat="1" applyFont="1" applyFill="1" applyBorder="1" applyAlignment="1">
      <alignment horizontal="right"/>
    </xf>
    <xf numFmtId="179" fontId="26" fillId="0" borderId="9" xfId="2" quotePrefix="1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horizontal="left" wrapText="1" indent="4"/>
    </xf>
    <xf numFmtId="41" fontId="26" fillId="0" borderId="0" xfId="2" applyNumberFormat="1" applyFont="1" applyFill="1" applyBorder="1" applyAlignment="1">
      <alignment horizontal="right"/>
    </xf>
    <xf numFmtId="179" fontId="26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left" wrapText="1" indent="4"/>
    </xf>
    <xf numFmtId="41" fontId="25" fillId="0" borderId="0" xfId="2" applyNumberFormat="1" applyFont="1" applyFill="1" applyBorder="1" applyAlignment="1">
      <alignment horizontal="center"/>
    </xf>
    <xf numFmtId="41" fontId="25" fillId="0" borderId="0" xfId="2" quotePrefix="1" applyNumberFormat="1" applyFont="1" applyFill="1" applyBorder="1" applyAlignment="1">
      <alignment horizontal="left"/>
    </xf>
    <xf numFmtId="41" fontId="25" fillId="0" borderId="0" xfId="2" quotePrefix="1" applyNumberFormat="1" applyFont="1" applyFill="1" applyBorder="1" applyAlignment="1">
      <alignment horizontal="center"/>
    </xf>
    <xf numFmtId="179" fontId="25" fillId="0" borderId="0" xfId="2" applyNumberFormat="1" applyFont="1" applyFill="1" applyBorder="1" applyAlignment="1">
      <alignment horizontal="right"/>
    </xf>
    <xf numFmtId="179" fontId="25" fillId="0" borderId="0" xfId="2" quotePrefix="1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left" wrapText="1"/>
    </xf>
    <xf numFmtId="0" fontId="25" fillId="0" borderId="0" xfId="2" applyFont="1" applyFill="1" applyBorder="1" applyAlignment="1">
      <alignment horizontal="left" wrapText="1" indent="1"/>
    </xf>
    <xf numFmtId="41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left" wrapText="1" indent="2"/>
    </xf>
    <xf numFmtId="41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 wrapText="1" indent="5"/>
    </xf>
    <xf numFmtId="41" fontId="25" fillId="0" borderId="0" xfId="2" quotePrefix="1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left" vertical="center" wrapText="1" indent="4"/>
    </xf>
    <xf numFmtId="0" fontId="25" fillId="0" borderId="0" xfId="2" quotePrefix="1" applyFont="1" applyFill="1" applyBorder="1" applyAlignment="1">
      <alignment horizontal="center" wrapText="1"/>
    </xf>
    <xf numFmtId="0" fontId="25" fillId="0" borderId="0" xfId="2" applyFont="1" applyFill="1" applyBorder="1" applyAlignment="1">
      <alignment wrapText="1"/>
    </xf>
    <xf numFmtId="0" fontId="25" fillId="0" borderId="0" xfId="2" applyFont="1" applyFill="1" applyBorder="1"/>
    <xf numFmtId="49" fontId="14" fillId="0" borderId="2" xfId="0" applyNumberFormat="1" applyFont="1" applyFill="1" applyBorder="1" applyAlignment="1">
      <alignment vertical="center" wrapText="1"/>
    </xf>
    <xf numFmtId="177" fontId="15" fillId="0" borderId="6" xfId="3" applyNumberFormat="1" applyFont="1" applyFill="1" applyBorder="1" applyAlignment="1">
      <alignment horizontal="right" vertical="center" wrapText="1"/>
    </xf>
    <xf numFmtId="177" fontId="20" fillId="0" borderId="7" xfId="3" applyNumberFormat="1" applyFont="1" applyFill="1" applyBorder="1" applyAlignment="1">
      <alignment horizontal="right" vertical="center" wrapText="1"/>
    </xf>
    <xf numFmtId="177" fontId="15" fillId="0" borderId="7" xfId="3" applyNumberFormat="1" applyFont="1" applyFill="1" applyBorder="1" applyAlignment="1">
      <alignment horizontal="right" vertical="center" wrapText="1"/>
    </xf>
    <xf numFmtId="177" fontId="15" fillId="0" borderId="3" xfId="3" applyNumberFormat="1" applyFont="1" applyFill="1" applyBorder="1" applyAlignment="1">
      <alignment horizontal="right" vertical="center" wrapText="1"/>
    </xf>
    <xf numFmtId="176" fontId="15" fillId="0" borderId="3" xfId="3" applyNumberFormat="1" applyFont="1" applyFill="1" applyBorder="1" applyAlignment="1">
      <alignment horizontal="right" vertical="center" wrapText="1"/>
    </xf>
    <xf numFmtId="177" fontId="15" fillId="0" borderId="4" xfId="3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right" vertical="center" wrapText="1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3" fontId="30" fillId="0" borderId="0" xfId="1" applyFont="1" applyFill="1" applyAlignment="1">
      <alignment vertical="center"/>
    </xf>
    <xf numFmtId="49" fontId="30" fillId="0" borderId="5" xfId="0" applyNumberFormat="1" applyFont="1" applyFill="1" applyBorder="1" applyAlignment="1">
      <alignment vertical="center" wrapText="1"/>
    </xf>
    <xf numFmtId="4" fontId="29" fillId="0" borderId="6" xfId="0" applyNumberFormat="1" applyFont="1" applyFill="1" applyBorder="1" applyAlignment="1">
      <alignment vertical="center"/>
    </xf>
    <xf numFmtId="49" fontId="36" fillId="0" borderId="2" xfId="0" applyNumberFormat="1" applyFont="1" applyFill="1" applyBorder="1" applyAlignment="1">
      <alignment horizontal="center" vertical="center" wrapText="1"/>
    </xf>
    <xf numFmtId="49" fontId="36" fillId="0" borderId="8" xfId="0" applyNumberFormat="1" applyFont="1" applyFill="1" applyBorder="1" applyAlignment="1">
      <alignment horizontal="center" vertical="center" wrapText="1"/>
    </xf>
    <xf numFmtId="176" fontId="36" fillId="0" borderId="3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176" fontId="36" fillId="0" borderId="4" xfId="0" applyNumberFormat="1" applyFont="1" applyFill="1" applyBorder="1" applyAlignment="1">
      <alignment horizontal="center" vertical="center" wrapText="1"/>
    </xf>
    <xf numFmtId="176" fontId="36" fillId="0" borderId="1" xfId="0" applyNumberFormat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 wrapText="1"/>
    </xf>
    <xf numFmtId="176" fontId="36" fillId="0" borderId="5" xfId="0" applyNumberFormat="1" applyFont="1" applyFill="1" applyBorder="1" applyAlignment="1">
      <alignment horizontal="center" vertical="center" wrapText="1"/>
    </xf>
    <xf numFmtId="176" fontId="36" fillId="0" borderId="6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vertical="center" wrapText="1"/>
    </xf>
    <xf numFmtId="0" fontId="34" fillId="0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righ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49" fontId="36" fillId="0" borderId="4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6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0" fontId="24" fillId="4" borderId="9" xfId="2" applyFont="1" applyFill="1" applyBorder="1" applyAlignment="1">
      <alignment horizontal="center" vertical="center"/>
    </xf>
    <xf numFmtId="0" fontId="21" fillId="4" borderId="9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left" vertical="center" wrapText="1"/>
    </xf>
    <xf numFmtId="0" fontId="22" fillId="0" borderId="9" xfId="2" applyFont="1" applyFill="1" applyBorder="1" applyAlignment="1">
      <alignment horizontal="center" vertical="center" wrapText="1"/>
    </xf>
    <xf numFmtId="41" fontId="22" fillId="0" borderId="13" xfId="2" applyNumberFormat="1" applyFont="1" applyFill="1" applyBorder="1" applyAlignment="1">
      <alignment horizontal="center" vertical="center"/>
    </xf>
    <xf numFmtId="41" fontId="22" fillId="0" borderId="14" xfId="2" applyNumberFormat="1" applyFont="1" applyFill="1" applyBorder="1" applyAlignment="1">
      <alignment horizontal="center" vertical="center"/>
    </xf>
    <xf numFmtId="41" fontId="22" fillId="0" borderId="8" xfId="2" applyNumberFormat="1" applyFont="1" applyFill="1" applyBorder="1" applyAlignment="1">
      <alignment horizontal="center" vertical="center"/>
    </xf>
    <xf numFmtId="41" fontId="22" fillId="0" borderId="9" xfId="2" applyNumberFormat="1" applyFont="1" applyFill="1" applyBorder="1" applyAlignment="1">
      <alignment horizontal="center" vertical="center" justifyLastLine="1"/>
    </xf>
    <xf numFmtId="178" fontId="22" fillId="0" borderId="9" xfId="2" applyNumberFormat="1" applyFont="1" applyFill="1" applyBorder="1" applyAlignment="1">
      <alignment horizontal="center" vertical="center" justifyLastLine="1"/>
    </xf>
    <xf numFmtId="178" fontId="22" fillId="0" borderId="13" xfId="2" applyNumberFormat="1" applyFont="1" applyFill="1" applyBorder="1" applyAlignment="1">
      <alignment horizontal="center" vertical="center" justifyLastLine="1"/>
    </xf>
    <xf numFmtId="0" fontId="24" fillId="3" borderId="9" xfId="2" applyFont="1" applyFill="1" applyBorder="1" applyAlignment="1">
      <alignment horizontal="center" vertical="center"/>
    </xf>
    <xf numFmtId="0" fontId="21" fillId="3" borderId="9" xfId="2" applyFill="1" applyBorder="1" applyAlignment="1">
      <alignment horizontal="center" vertical="center"/>
    </xf>
    <xf numFmtId="178" fontId="38" fillId="5" borderId="0" xfId="2" applyNumberFormat="1" applyFont="1" applyFill="1" applyBorder="1" applyAlignment="1">
      <alignment vertical="center"/>
    </xf>
    <xf numFmtId="0" fontId="25" fillId="6" borderId="9" xfId="2" applyFont="1" applyFill="1" applyBorder="1" applyAlignment="1">
      <alignment horizontal="left" wrapText="1"/>
    </xf>
    <xf numFmtId="41" fontId="26" fillId="6" borderId="9" xfId="2" applyNumberFormat="1" applyFont="1" applyFill="1" applyBorder="1" applyAlignment="1">
      <alignment horizontal="right"/>
    </xf>
    <xf numFmtId="179" fontId="26" fillId="6" borderId="9" xfId="2" applyNumberFormat="1" applyFont="1" applyFill="1" applyBorder="1" applyAlignment="1">
      <alignment horizontal="right"/>
    </xf>
    <xf numFmtId="41" fontId="25" fillId="6" borderId="9" xfId="2" applyNumberFormat="1" applyFont="1" applyFill="1" applyBorder="1"/>
    <xf numFmtId="0" fontId="25" fillId="6" borderId="9" xfId="2" applyFont="1" applyFill="1" applyBorder="1" applyAlignment="1">
      <alignment wrapText="1"/>
    </xf>
    <xf numFmtId="0" fontId="25" fillId="6" borderId="9" xfId="2" applyFont="1" applyFill="1" applyBorder="1" applyAlignment="1">
      <alignment horizontal="left" wrapText="1" indent="1"/>
    </xf>
    <xf numFmtId="0" fontId="25" fillId="6" borderId="9" xfId="2" applyFont="1" applyFill="1" applyBorder="1" applyAlignment="1">
      <alignment horizontal="left" wrapText="1" indent="2"/>
    </xf>
    <xf numFmtId="41" fontId="26" fillId="6" borderId="9" xfId="2" quotePrefix="1" applyNumberFormat="1" applyFont="1" applyFill="1" applyBorder="1" applyAlignment="1">
      <alignment horizontal="right"/>
    </xf>
    <xf numFmtId="179" fontId="26" fillId="6" borderId="9" xfId="2" quotePrefix="1" applyNumberFormat="1" applyFont="1" applyFill="1" applyBorder="1" applyAlignment="1">
      <alignment horizontal="right"/>
    </xf>
    <xf numFmtId="0" fontId="25" fillId="6" borderId="9" xfId="2" applyFont="1" applyFill="1" applyBorder="1" applyAlignment="1">
      <alignment horizontal="left" wrapText="1" indent="3"/>
    </xf>
    <xf numFmtId="179" fontId="26" fillId="5" borderId="9" xfId="2" applyNumberFormat="1" applyFont="1" applyFill="1" applyBorder="1" applyAlignment="1">
      <alignment horizontal="right"/>
    </xf>
    <xf numFmtId="41" fontId="26" fillId="5" borderId="9" xfId="2" applyNumberFormat="1" applyFont="1" applyFill="1" applyBorder="1" applyAlignment="1">
      <alignment horizontal="right"/>
    </xf>
    <xf numFmtId="41" fontId="25" fillId="6" borderId="16" xfId="2" applyNumberFormat="1" applyFont="1" applyFill="1" applyBorder="1"/>
    <xf numFmtId="178" fontId="39" fillId="5" borderId="0" xfId="2" applyNumberFormat="1" applyFont="1" applyFill="1" applyBorder="1"/>
    <xf numFmtId="41" fontId="25" fillId="5" borderId="9" xfId="2" applyNumberFormat="1" applyFont="1" applyFill="1" applyBorder="1"/>
    <xf numFmtId="0" fontId="40" fillId="6" borderId="9" xfId="2" applyFont="1" applyFill="1" applyBorder="1" applyAlignment="1">
      <alignment horizontal="left" wrapText="1" indent="3"/>
    </xf>
    <xf numFmtId="41" fontId="41" fillId="6" borderId="9" xfId="2" applyNumberFormat="1" applyFont="1" applyFill="1" applyBorder="1" applyAlignment="1">
      <alignment horizontal="right"/>
    </xf>
    <xf numFmtId="41" fontId="41" fillId="6" borderId="9" xfId="2" quotePrefix="1" applyNumberFormat="1" applyFont="1" applyFill="1" applyBorder="1" applyAlignment="1">
      <alignment horizontal="right"/>
    </xf>
    <xf numFmtId="179" fontId="41" fillId="5" borderId="9" xfId="2" applyNumberFormat="1" applyFont="1" applyFill="1" applyBorder="1" applyAlignment="1">
      <alignment horizontal="right"/>
    </xf>
    <xf numFmtId="179" fontId="41" fillId="6" borderId="9" xfId="2" quotePrefix="1" applyNumberFormat="1" applyFont="1" applyFill="1" applyBorder="1" applyAlignment="1">
      <alignment horizontal="right"/>
    </xf>
    <xf numFmtId="179" fontId="41" fillId="6" borderId="9" xfId="2" applyNumberFormat="1" applyFont="1" applyFill="1" applyBorder="1" applyAlignment="1">
      <alignment horizontal="right"/>
    </xf>
    <xf numFmtId="0" fontId="40" fillId="0" borderId="9" xfId="2" applyFont="1" applyFill="1" applyBorder="1" applyAlignment="1">
      <alignment horizontal="left" wrapText="1" indent="3"/>
    </xf>
    <xf numFmtId="41" fontId="41" fillId="0" borderId="9" xfId="2" applyNumberFormat="1" applyFont="1" applyFill="1" applyBorder="1" applyAlignment="1">
      <alignment horizontal="right"/>
    </xf>
    <xf numFmtId="179" fontId="41" fillId="0" borderId="9" xfId="2" applyNumberFormat="1" applyFont="1" applyFill="1" applyBorder="1" applyAlignment="1">
      <alignment horizontal="right"/>
    </xf>
    <xf numFmtId="177" fontId="20" fillId="0" borderId="6" xfId="3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2" xr:uid="{CC7A8031-5F29-4A3F-BD31-7CC03A52A028}"/>
    <cellStyle name="千分位" xfId="3" builtinId="3"/>
    <cellStyle name="千分位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81E2-1FA5-482C-8D5F-C8F799F2777F}">
  <sheetPr>
    <outlinePr summaryBelow="0"/>
  </sheetPr>
  <dimension ref="A1:J26"/>
  <sheetViews>
    <sheetView tabSelected="1" view="pageBreakPreview" zoomScaleNormal="100" zoomScaleSheetLayoutView="100" workbookViewId="0">
      <selection activeCell="L12" sqref="L12"/>
    </sheetView>
  </sheetViews>
  <sheetFormatPr defaultColWidth="9" defaultRowHeight="30" customHeight="1"/>
  <cols>
    <col min="1" max="1" width="37.109375" style="95" customWidth="1"/>
    <col min="2" max="4" width="16.6640625" style="96" customWidth="1"/>
    <col min="5" max="5" width="10.6640625" style="96" customWidth="1"/>
    <col min="6" max="6" width="15.6640625" style="96" customWidth="1"/>
    <col min="7" max="7" width="12.109375" style="96" customWidth="1"/>
    <col min="8" max="8" width="17.6640625" style="96" customWidth="1"/>
    <col min="9" max="9" width="15.6640625" style="96" customWidth="1"/>
    <col min="10" max="10" width="17.109375" style="84" customWidth="1"/>
    <col min="11" max="16384" width="9" style="84"/>
  </cols>
  <sheetData>
    <row r="1" spans="1:10" ht="23.1" customHeight="1">
      <c r="A1" s="80"/>
      <c r="B1" s="81"/>
      <c r="C1" s="81"/>
      <c r="D1" s="82" t="s">
        <v>11</v>
      </c>
      <c r="E1" s="83" t="s">
        <v>12</v>
      </c>
      <c r="F1" s="81"/>
      <c r="G1" s="81"/>
      <c r="H1" s="81"/>
      <c r="I1" s="81"/>
    </row>
    <row r="2" spans="1:10" ht="23.1" customHeight="1">
      <c r="A2" s="80"/>
      <c r="B2" s="81"/>
      <c r="C2" s="81"/>
      <c r="D2" s="82" t="s">
        <v>17</v>
      </c>
      <c r="E2" s="83" t="s">
        <v>16</v>
      </c>
      <c r="F2" s="81"/>
      <c r="G2" s="81"/>
      <c r="H2" s="81"/>
      <c r="I2" s="81"/>
    </row>
    <row r="3" spans="1:10" s="88" customFormat="1" ht="23.1" customHeight="1">
      <c r="A3" s="85"/>
      <c r="B3" s="106" t="s">
        <v>18</v>
      </c>
      <c r="C3" s="107"/>
      <c r="D3" s="107"/>
      <c r="E3" s="108" t="s">
        <v>19</v>
      </c>
      <c r="F3" s="107"/>
      <c r="G3" s="107"/>
      <c r="H3" s="107"/>
      <c r="I3" s="86"/>
      <c r="J3" s="87"/>
    </row>
    <row r="4" spans="1:10" s="88" customFormat="1" ht="23.1" customHeight="1">
      <c r="A4" s="89"/>
      <c r="B4" s="109" t="s">
        <v>20</v>
      </c>
      <c r="C4" s="110"/>
      <c r="D4" s="110"/>
      <c r="E4" s="111" t="s">
        <v>21</v>
      </c>
      <c r="F4" s="110"/>
      <c r="G4" s="110"/>
      <c r="H4" s="90"/>
      <c r="I4" s="112" t="s">
        <v>0</v>
      </c>
      <c r="J4" s="112"/>
    </row>
    <row r="5" spans="1:10" s="91" customFormat="1" ht="20.100000000000001" customHeight="1">
      <c r="A5" s="97" t="s">
        <v>1</v>
      </c>
      <c r="B5" s="99" t="s">
        <v>2</v>
      </c>
      <c r="C5" s="101" t="s">
        <v>3</v>
      </c>
      <c r="D5" s="102"/>
      <c r="E5" s="102"/>
      <c r="F5" s="102"/>
      <c r="G5" s="103"/>
      <c r="H5" s="104" t="s">
        <v>15</v>
      </c>
      <c r="I5" s="105" t="s">
        <v>4</v>
      </c>
      <c r="J5" s="113" t="s">
        <v>130</v>
      </c>
    </row>
    <row r="6" spans="1:10" s="92" customFormat="1" ht="20.100000000000001" customHeight="1">
      <c r="A6" s="98"/>
      <c r="B6" s="100"/>
      <c r="C6" s="116" t="s">
        <v>5</v>
      </c>
      <c r="D6" s="117" t="s">
        <v>6</v>
      </c>
      <c r="E6" s="117" t="s">
        <v>7</v>
      </c>
      <c r="F6" s="117" t="s">
        <v>14</v>
      </c>
      <c r="G6" s="117" t="s">
        <v>8</v>
      </c>
      <c r="H6" s="104"/>
      <c r="I6" s="105"/>
      <c r="J6" s="114"/>
    </row>
    <row r="7" spans="1:10" s="92" customFormat="1" ht="17.399999999999999" customHeight="1">
      <c r="A7" s="98"/>
      <c r="B7" s="100"/>
      <c r="C7" s="100"/>
      <c r="D7" s="118"/>
      <c r="E7" s="118"/>
      <c r="F7" s="99"/>
      <c r="G7" s="118"/>
      <c r="H7" s="103"/>
      <c r="I7" s="99"/>
      <c r="J7" s="115"/>
    </row>
    <row r="8" spans="1:10" ht="32.1" customHeight="1">
      <c r="A8" s="22" t="s">
        <v>9</v>
      </c>
      <c r="B8" s="74">
        <v>167908670730</v>
      </c>
      <c r="C8" s="74">
        <v>21356609948</v>
      </c>
      <c r="D8" s="74">
        <v>0</v>
      </c>
      <c r="E8" s="74">
        <v>0</v>
      </c>
      <c r="F8" s="74">
        <v>0</v>
      </c>
      <c r="G8" s="74">
        <v>229676624</v>
      </c>
      <c r="H8" s="74">
        <v>0</v>
      </c>
      <c r="I8" s="74">
        <v>189494957302</v>
      </c>
      <c r="J8" s="76">
        <v>27039287411</v>
      </c>
    </row>
    <row r="9" spans="1:10" ht="32.1" customHeight="1">
      <c r="A9" s="23" t="s">
        <v>10</v>
      </c>
      <c r="B9" s="74">
        <v>167908670730</v>
      </c>
      <c r="C9" s="74">
        <v>21356609948</v>
      </c>
      <c r="D9" s="74">
        <v>0</v>
      </c>
      <c r="E9" s="74">
        <v>0</v>
      </c>
      <c r="F9" s="74">
        <v>0</v>
      </c>
      <c r="G9" s="74">
        <v>229676624</v>
      </c>
      <c r="H9" s="74">
        <v>0</v>
      </c>
      <c r="I9" s="74">
        <v>189494957302</v>
      </c>
      <c r="J9" s="76">
        <v>27039287411</v>
      </c>
    </row>
    <row r="10" spans="1:10" s="93" customFormat="1" ht="32.1" customHeight="1">
      <c r="A10" s="23" t="s">
        <v>80</v>
      </c>
      <c r="B10" s="74">
        <v>770136421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770136421</v>
      </c>
      <c r="J10" s="76">
        <v>0</v>
      </c>
    </row>
    <row r="11" spans="1:10" s="93" customFormat="1" ht="32.1" customHeight="1">
      <c r="A11" s="23" t="s">
        <v>81</v>
      </c>
      <c r="B11" s="74">
        <v>4299538745</v>
      </c>
      <c r="C11" s="74">
        <v>229248176</v>
      </c>
      <c r="D11" s="74">
        <v>0</v>
      </c>
      <c r="E11" s="74">
        <v>0</v>
      </c>
      <c r="F11" s="74">
        <v>0</v>
      </c>
      <c r="G11" s="74">
        <v>496456</v>
      </c>
      <c r="H11" s="74">
        <v>0</v>
      </c>
      <c r="I11" s="74">
        <v>4529283377</v>
      </c>
      <c r="J11" s="76">
        <v>248553680</v>
      </c>
    </row>
    <row r="12" spans="1:10" s="94" customFormat="1" ht="32.1" customHeight="1">
      <c r="A12" s="23" t="s">
        <v>82</v>
      </c>
      <c r="B12" s="74">
        <v>23547981144</v>
      </c>
      <c r="C12" s="74">
        <v>6151987010</v>
      </c>
      <c r="D12" s="74">
        <v>0</v>
      </c>
      <c r="E12" s="74">
        <v>0</v>
      </c>
      <c r="F12" s="74">
        <v>0</v>
      </c>
      <c r="G12" s="74">
        <v>6004481</v>
      </c>
      <c r="H12" s="74">
        <v>0</v>
      </c>
      <c r="I12" s="74">
        <v>29705972635</v>
      </c>
      <c r="J12" s="76">
        <v>2845766920</v>
      </c>
    </row>
    <row r="13" spans="1:10" s="94" customFormat="1" ht="32.1" customHeight="1">
      <c r="A13" s="23" t="s">
        <v>83</v>
      </c>
      <c r="B13" s="74">
        <v>766745767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766745767</v>
      </c>
      <c r="J13" s="76">
        <v>0</v>
      </c>
    </row>
    <row r="14" spans="1:10" s="94" customFormat="1" ht="32.1" customHeight="1">
      <c r="A14" s="23" t="s">
        <v>84</v>
      </c>
      <c r="B14" s="74">
        <v>15319929339</v>
      </c>
      <c r="C14" s="74">
        <v>1044523314</v>
      </c>
      <c r="D14" s="74">
        <v>0</v>
      </c>
      <c r="E14" s="74">
        <v>0</v>
      </c>
      <c r="F14" s="74">
        <v>0</v>
      </c>
      <c r="G14" s="74">
        <v>2983550</v>
      </c>
      <c r="H14" s="74">
        <v>0</v>
      </c>
      <c r="I14" s="74">
        <v>16367436203</v>
      </c>
      <c r="J14" s="76">
        <v>2191187955</v>
      </c>
    </row>
    <row r="15" spans="1:10" s="94" customFormat="1" ht="25.5" customHeight="1">
      <c r="A15" s="23" t="s">
        <v>85</v>
      </c>
      <c r="B15" s="74">
        <v>89180000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89180000</v>
      </c>
      <c r="J15" s="76">
        <v>0</v>
      </c>
    </row>
    <row r="16" spans="1:10" s="93" customFormat="1" ht="32.1" customHeight="1">
      <c r="A16" s="23" t="s">
        <v>86</v>
      </c>
      <c r="B16" s="74">
        <v>46571593054</v>
      </c>
      <c r="C16" s="74">
        <v>4728914795</v>
      </c>
      <c r="D16" s="74">
        <v>0</v>
      </c>
      <c r="E16" s="74">
        <v>0</v>
      </c>
      <c r="F16" s="74">
        <v>0</v>
      </c>
      <c r="G16" s="74">
        <v>206712466</v>
      </c>
      <c r="H16" s="74">
        <v>0</v>
      </c>
      <c r="I16" s="74">
        <v>51507220315</v>
      </c>
      <c r="J16" s="76">
        <v>5338696158</v>
      </c>
    </row>
    <row r="17" spans="1:10" s="94" customFormat="1" ht="32.1" customHeight="1">
      <c r="A17" s="23" t="s">
        <v>87</v>
      </c>
      <c r="B17" s="74">
        <v>41388095700</v>
      </c>
      <c r="C17" s="74">
        <v>5028626284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46416721984</v>
      </c>
      <c r="J17" s="76">
        <v>9630072276</v>
      </c>
    </row>
    <row r="18" spans="1:10" s="94" customFormat="1" ht="32.1" customHeight="1">
      <c r="A18" s="23" t="s">
        <v>88</v>
      </c>
      <c r="B18" s="74">
        <v>195975027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195975027</v>
      </c>
      <c r="J18" s="76">
        <v>0</v>
      </c>
    </row>
    <row r="19" spans="1:10" s="94" customFormat="1" ht="32.1" customHeight="1">
      <c r="A19" s="23" t="s">
        <v>89</v>
      </c>
      <c r="B19" s="74">
        <v>6475822092</v>
      </c>
      <c r="C19" s="74">
        <v>321173974</v>
      </c>
      <c r="D19" s="74">
        <v>0</v>
      </c>
      <c r="E19" s="74">
        <v>0</v>
      </c>
      <c r="F19" s="74">
        <v>0</v>
      </c>
      <c r="G19" s="74">
        <v>11668120</v>
      </c>
      <c r="H19" s="74">
        <v>0</v>
      </c>
      <c r="I19" s="74">
        <v>6808664186</v>
      </c>
      <c r="J19" s="76">
        <v>184045093</v>
      </c>
    </row>
    <row r="20" spans="1:10" s="94" customFormat="1" ht="31.8" customHeight="1">
      <c r="A20" s="23" t="s">
        <v>90</v>
      </c>
      <c r="B20" s="74">
        <v>2348727623</v>
      </c>
      <c r="C20" s="74">
        <v>1362965644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3711693267</v>
      </c>
      <c r="J20" s="76">
        <v>3023952335</v>
      </c>
    </row>
    <row r="21" spans="1:10" s="93" customFormat="1" ht="32.1" customHeight="1">
      <c r="A21" s="23" t="s">
        <v>91</v>
      </c>
      <c r="B21" s="74">
        <v>2610781137</v>
      </c>
      <c r="C21" s="74">
        <v>1416064858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4026845995</v>
      </c>
      <c r="J21" s="76">
        <v>992872833</v>
      </c>
    </row>
    <row r="22" spans="1:10" s="93" customFormat="1" ht="32.1" customHeight="1">
      <c r="A22" s="23" t="s">
        <v>92</v>
      </c>
      <c r="B22" s="74">
        <v>11675254361</v>
      </c>
      <c r="C22" s="74">
        <v>1008490893</v>
      </c>
      <c r="D22" s="74">
        <v>0</v>
      </c>
      <c r="E22" s="74">
        <v>0</v>
      </c>
      <c r="F22" s="74">
        <v>0</v>
      </c>
      <c r="G22" s="74">
        <v>1811551</v>
      </c>
      <c r="H22" s="74">
        <v>0</v>
      </c>
      <c r="I22" s="74">
        <v>12685556805</v>
      </c>
      <c r="J22" s="76">
        <v>2441700584</v>
      </c>
    </row>
    <row r="23" spans="1:10" s="94" customFormat="1" ht="32.1" customHeight="1">
      <c r="A23" s="23" t="s">
        <v>93</v>
      </c>
      <c r="B23" s="74">
        <v>11778816630</v>
      </c>
      <c r="C23" s="74">
        <v>64615000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11843431630</v>
      </c>
      <c r="J23" s="76">
        <v>137137650</v>
      </c>
    </row>
    <row r="24" spans="1:10" s="94" customFormat="1" ht="32.1" customHeight="1">
      <c r="A24" s="23" t="s">
        <v>94</v>
      </c>
      <c r="B24" s="74">
        <v>14637916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14637916</v>
      </c>
      <c r="J24" s="76">
        <v>0</v>
      </c>
    </row>
    <row r="25" spans="1:10" s="94" customFormat="1" ht="32.1" customHeight="1">
      <c r="A25" s="23" t="s">
        <v>95</v>
      </c>
      <c r="B25" s="74">
        <v>55455774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55455774</v>
      </c>
      <c r="J25" s="76">
        <v>5301927</v>
      </c>
    </row>
    <row r="26" spans="1:10" ht="30" customHeight="1">
      <c r="A26" s="73" t="s">
        <v>97</v>
      </c>
      <c r="B26" s="77"/>
      <c r="C26" s="77"/>
      <c r="D26" s="77"/>
      <c r="E26" s="77"/>
      <c r="F26" s="77"/>
      <c r="G26" s="77"/>
      <c r="H26" s="77"/>
      <c r="I26" s="78">
        <v>-189035985645</v>
      </c>
      <c r="J26" s="79"/>
    </row>
  </sheetData>
  <mergeCells count="16">
    <mergeCell ref="J5:J7"/>
    <mergeCell ref="C6:C7"/>
    <mergeCell ref="D6:D7"/>
    <mergeCell ref="E6:E7"/>
    <mergeCell ref="F6:F7"/>
    <mergeCell ref="G6:G7"/>
    <mergeCell ref="B3:D3"/>
    <mergeCell ref="E3:H3"/>
    <mergeCell ref="B4:D4"/>
    <mergeCell ref="E4:G4"/>
    <mergeCell ref="I4:J4"/>
    <mergeCell ref="A5:A7"/>
    <mergeCell ref="B5:B7"/>
    <mergeCell ref="C5:G5"/>
    <mergeCell ref="H5:H7"/>
    <mergeCell ref="I5:I7"/>
  </mergeCells>
  <phoneticPr fontId="2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19" fitToHeight="2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28C7-8F38-4D7E-B4CD-8EA98A254413}">
  <sheetPr>
    <outlinePr summaryBelow="0"/>
  </sheetPr>
  <dimension ref="A1:J85"/>
  <sheetViews>
    <sheetView view="pageBreakPreview" zoomScaleNormal="100" zoomScaleSheetLayoutView="100" workbookViewId="0">
      <selection activeCell="J21" sqref="J21:J25"/>
    </sheetView>
  </sheetViews>
  <sheetFormatPr defaultColWidth="9" defaultRowHeight="30" customHeight="1" outlineLevelRow="1"/>
  <cols>
    <col min="1" max="1" width="37.109375" style="20" customWidth="1"/>
    <col min="2" max="4" width="16.6640625" style="21" customWidth="1"/>
    <col min="5" max="5" width="10.6640625" style="21" customWidth="1"/>
    <col min="6" max="6" width="15.6640625" style="21" customWidth="1"/>
    <col min="7" max="7" width="12.109375" style="21" customWidth="1"/>
    <col min="8" max="8" width="17.6640625" style="21" customWidth="1"/>
    <col min="9" max="9" width="15.6640625" style="21" customWidth="1"/>
    <col min="10" max="10" width="17.109375" style="5" customWidth="1"/>
    <col min="11" max="16384" width="9" style="5"/>
  </cols>
  <sheetData>
    <row r="1" spans="1:10" ht="23.1" customHeight="1">
      <c r="A1" s="1"/>
      <c r="B1" s="2"/>
      <c r="C1" s="2"/>
      <c r="D1" s="3" t="s">
        <v>11</v>
      </c>
      <c r="E1" s="4" t="s">
        <v>12</v>
      </c>
      <c r="F1" s="2"/>
      <c r="G1" s="2"/>
      <c r="H1" s="2"/>
      <c r="I1" s="2"/>
    </row>
    <row r="2" spans="1:10" ht="23.1" customHeight="1">
      <c r="A2" s="1"/>
      <c r="B2" s="2"/>
      <c r="C2" s="2"/>
      <c r="D2" s="3" t="s">
        <v>17</v>
      </c>
      <c r="E2" s="4" t="s">
        <v>16</v>
      </c>
      <c r="F2" s="2"/>
      <c r="G2" s="2"/>
      <c r="H2" s="2"/>
      <c r="I2" s="2"/>
    </row>
    <row r="3" spans="1:10" s="10" customFormat="1" ht="23.1" customHeight="1">
      <c r="A3" s="7"/>
      <c r="B3" s="128" t="s">
        <v>18</v>
      </c>
      <c r="C3" s="129"/>
      <c r="D3" s="129"/>
      <c r="E3" s="130" t="s">
        <v>19</v>
      </c>
      <c r="F3" s="129"/>
      <c r="G3" s="129"/>
      <c r="H3" s="129"/>
      <c r="I3" s="8"/>
      <c r="J3" s="9"/>
    </row>
    <row r="4" spans="1:10" s="10" customFormat="1" ht="23.1" customHeight="1">
      <c r="A4" s="11"/>
      <c r="B4" s="131" t="s">
        <v>20</v>
      </c>
      <c r="C4" s="132"/>
      <c r="D4" s="132"/>
      <c r="E4" s="133" t="s">
        <v>21</v>
      </c>
      <c r="F4" s="132"/>
      <c r="G4" s="132"/>
      <c r="H4" s="12"/>
      <c r="I4" s="134" t="s">
        <v>0</v>
      </c>
      <c r="J4" s="134"/>
    </row>
    <row r="5" spans="1:10" s="13" customFormat="1" ht="20.100000000000001" customHeight="1">
      <c r="A5" s="119" t="s">
        <v>1</v>
      </c>
      <c r="B5" s="121" t="s">
        <v>2</v>
      </c>
      <c r="C5" s="123" t="s">
        <v>3</v>
      </c>
      <c r="D5" s="124"/>
      <c r="E5" s="124"/>
      <c r="F5" s="124"/>
      <c r="G5" s="125"/>
      <c r="H5" s="126" t="s">
        <v>15</v>
      </c>
      <c r="I5" s="127" t="s">
        <v>4</v>
      </c>
      <c r="J5" s="135" t="s">
        <v>13</v>
      </c>
    </row>
    <row r="6" spans="1:10" s="14" customFormat="1" ht="20.100000000000001" customHeight="1">
      <c r="A6" s="120"/>
      <c r="B6" s="122"/>
      <c r="C6" s="138" t="s">
        <v>5</v>
      </c>
      <c r="D6" s="139" t="s">
        <v>6</v>
      </c>
      <c r="E6" s="139" t="s">
        <v>7</v>
      </c>
      <c r="F6" s="139" t="s">
        <v>14</v>
      </c>
      <c r="G6" s="139" t="s">
        <v>8</v>
      </c>
      <c r="H6" s="126"/>
      <c r="I6" s="127"/>
      <c r="J6" s="136"/>
    </row>
    <row r="7" spans="1:10" s="14" customFormat="1" ht="17.399999999999999" customHeight="1">
      <c r="A7" s="120"/>
      <c r="B7" s="122"/>
      <c r="C7" s="122"/>
      <c r="D7" s="140"/>
      <c r="E7" s="140"/>
      <c r="F7" s="121"/>
      <c r="G7" s="140"/>
      <c r="H7" s="125"/>
      <c r="I7" s="121"/>
      <c r="J7" s="137"/>
    </row>
    <row r="8" spans="1:10" ht="32.1" customHeight="1">
      <c r="A8" s="22" t="s">
        <v>9</v>
      </c>
      <c r="B8" s="178">
        <f>B9</f>
        <v>167908670730</v>
      </c>
      <c r="C8" s="74">
        <f t="shared" ref="C8:J8" si="0">C9</f>
        <v>21356609948</v>
      </c>
      <c r="D8" s="74">
        <f t="shared" si="0"/>
        <v>0</v>
      </c>
      <c r="E8" s="74">
        <f t="shared" si="0"/>
        <v>0</v>
      </c>
      <c r="F8" s="74">
        <f t="shared" si="0"/>
        <v>0</v>
      </c>
      <c r="G8" s="178">
        <f t="shared" si="0"/>
        <v>229676624</v>
      </c>
      <c r="H8" s="74">
        <f t="shared" si="0"/>
        <v>0</v>
      </c>
      <c r="I8" s="74">
        <f t="shared" si="0"/>
        <v>189494957302</v>
      </c>
      <c r="J8" s="75">
        <f t="shared" si="0"/>
        <v>27039287411</v>
      </c>
    </row>
    <row r="9" spans="1:10" ht="32.1" customHeight="1">
      <c r="A9" s="23" t="s">
        <v>10</v>
      </c>
      <c r="B9" s="178">
        <f>B10+B13+B20+B26+B29+B35+B38+B47+B53+B55+B61+B66+B68+B77+B81+B83</f>
        <v>167908670730</v>
      </c>
      <c r="C9" s="74">
        <f t="shared" ref="C9:I9" si="1">C10+C13+C20+C26+C29+C35+C38+C47+C53+C55+C61+C66+C68+C77+C81+C83</f>
        <v>21356609948</v>
      </c>
      <c r="D9" s="74">
        <f t="shared" si="1"/>
        <v>0</v>
      </c>
      <c r="E9" s="74">
        <f t="shared" si="1"/>
        <v>0</v>
      </c>
      <c r="F9" s="74">
        <f t="shared" si="1"/>
        <v>0</v>
      </c>
      <c r="G9" s="178">
        <f>G10+G13+G20+G26+G29+G35+G38+G47+G53+G55+G61+G66+G68+G77+G81+G83</f>
        <v>229676624</v>
      </c>
      <c r="H9" s="74">
        <f t="shared" si="1"/>
        <v>0</v>
      </c>
      <c r="I9" s="74">
        <f t="shared" si="1"/>
        <v>189494957302</v>
      </c>
      <c r="J9" s="75">
        <f>J10+J13+J20+J26+J29+J35+J38+J47+J53+J55+J61+J66+J68+J77+J81+J83</f>
        <v>27039287411</v>
      </c>
    </row>
    <row r="10" spans="1:10" s="6" customFormat="1" ht="32.1" customHeight="1" collapsed="1">
      <c r="A10" s="23" t="s">
        <v>80</v>
      </c>
      <c r="B10" s="74">
        <v>770136421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770136421</v>
      </c>
      <c r="J10" s="76">
        <v>0</v>
      </c>
    </row>
    <row r="11" spans="1:10" s="6" customFormat="1" ht="32.1" hidden="1" customHeight="1" outlineLevel="1">
      <c r="A11" s="23" t="s">
        <v>22</v>
      </c>
      <c r="B11" s="74">
        <v>75592000</v>
      </c>
      <c r="C11" s="74">
        <v>0</v>
      </c>
      <c r="D11" s="74"/>
      <c r="E11" s="74"/>
      <c r="F11" s="74"/>
      <c r="G11" s="74"/>
      <c r="H11" s="74"/>
      <c r="I11" s="74">
        <v>75592000</v>
      </c>
      <c r="J11" s="76">
        <v>0</v>
      </c>
    </row>
    <row r="12" spans="1:10" s="6" customFormat="1" ht="32.1" hidden="1" customHeight="1" outlineLevel="1">
      <c r="A12" s="23" t="s">
        <v>23</v>
      </c>
      <c r="B12" s="74">
        <v>694544421</v>
      </c>
      <c r="C12" s="74"/>
      <c r="D12" s="74"/>
      <c r="E12" s="74"/>
      <c r="F12" s="74"/>
      <c r="G12" s="74"/>
      <c r="H12" s="74"/>
      <c r="I12" s="74">
        <v>694544421</v>
      </c>
      <c r="J12" s="76"/>
    </row>
    <row r="13" spans="1:10" s="6" customFormat="1" ht="32.1" customHeight="1" collapsed="1">
      <c r="A13" s="23" t="s">
        <v>81</v>
      </c>
      <c r="B13" s="74">
        <v>4299538745</v>
      </c>
      <c r="C13" s="74">
        <v>229248176</v>
      </c>
      <c r="D13" s="74">
        <v>0</v>
      </c>
      <c r="E13" s="74">
        <v>0</v>
      </c>
      <c r="F13" s="74">
        <v>0</v>
      </c>
      <c r="G13" s="74">
        <v>496456</v>
      </c>
      <c r="H13" s="74">
        <v>0</v>
      </c>
      <c r="I13" s="74">
        <v>4529283377</v>
      </c>
      <c r="J13" s="76">
        <v>248553680</v>
      </c>
    </row>
    <row r="14" spans="1:10" s="6" customFormat="1" ht="32.1" hidden="1" customHeight="1" outlineLevel="1">
      <c r="A14" s="23" t="s">
        <v>24</v>
      </c>
      <c r="B14" s="74">
        <v>881955202</v>
      </c>
      <c r="C14" s="74">
        <v>168103983</v>
      </c>
      <c r="D14" s="74"/>
      <c r="E14" s="74"/>
      <c r="F14" s="74"/>
      <c r="G14" s="74"/>
      <c r="H14" s="74"/>
      <c r="I14" s="74">
        <v>1050059185</v>
      </c>
      <c r="J14" s="76">
        <v>1938525</v>
      </c>
    </row>
    <row r="15" spans="1:10" s="6" customFormat="1" ht="32.1" hidden="1" customHeight="1" outlineLevel="1">
      <c r="A15" s="23" t="s">
        <v>25</v>
      </c>
      <c r="B15" s="74">
        <v>186173377</v>
      </c>
      <c r="C15" s="74">
        <v>0</v>
      </c>
      <c r="D15" s="74"/>
      <c r="E15" s="74"/>
      <c r="F15" s="74"/>
      <c r="G15" s="74"/>
      <c r="H15" s="74"/>
      <c r="I15" s="74">
        <v>186173377</v>
      </c>
      <c r="J15" s="76">
        <v>8624000</v>
      </c>
    </row>
    <row r="16" spans="1:10" s="6" customFormat="1" ht="32.1" hidden="1" customHeight="1" outlineLevel="1">
      <c r="A16" s="23" t="s">
        <v>26</v>
      </c>
      <c r="B16" s="74">
        <v>118387754</v>
      </c>
      <c r="C16" s="74">
        <v>0</v>
      </c>
      <c r="D16" s="74"/>
      <c r="E16" s="74"/>
      <c r="F16" s="74"/>
      <c r="G16" s="74"/>
      <c r="H16" s="74"/>
      <c r="I16" s="74">
        <v>118387754</v>
      </c>
      <c r="J16" s="76">
        <v>0</v>
      </c>
    </row>
    <row r="17" spans="1:10" s="6" customFormat="1" ht="32.1" hidden="1" customHeight="1" outlineLevel="1">
      <c r="A17" s="23" t="s">
        <v>27</v>
      </c>
      <c r="B17" s="74">
        <v>1299521413</v>
      </c>
      <c r="C17" s="74">
        <v>33360000</v>
      </c>
      <c r="D17" s="74"/>
      <c r="E17" s="74"/>
      <c r="F17" s="74"/>
      <c r="G17" s="74">
        <v>496456</v>
      </c>
      <c r="H17" s="74"/>
      <c r="I17" s="74">
        <v>1333377869</v>
      </c>
      <c r="J17" s="76">
        <v>180116136</v>
      </c>
    </row>
    <row r="18" spans="1:10" s="6" customFormat="1" ht="32.1" hidden="1" customHeight="1" outlineLevel="1">
      <c r="A18" s="23" t="s">
        <v>28</v>
      </c>
      <c r="B18" s="74">
        <v>1134684365</v>
      </c>
      <c r="C18" s="74">
        <v>27784193</v>
      </c>
      <c r="D18" s="74"/>
      <c r="E18" s="74"/>
      <c r="F18" s="74"/>
      <c r="G18" s="74"/>
      <c r="H18" s="74"/>
      <c r="I18" s="74">
        <v>1162468558</v>
      </c>
      <c r="J18" s="76">
        <v>25291442</v>
      </c>
    </row>
    <row r="19" spans="1:10" s="18" customFormat="1" ht="32.1" hidden="1" customHeight="1" outlineLevel="1">
      <c r="A19" s="15" t="s">
        <v>29</v>
      </c>
      <c r="B19" s="74">
        <v>678816634</v>
      </c>
      <c r="C19" s="74"/>
      <c r="D19" s="74"/>
      <c r="E19" s="74"/>
      <c r="F19" s="74"/>
      <c r="G19" s="74"/>
      <c r="H19" s="74"/>
      <c r="I19" s="74">
        <v>678816634</v>
      </c>
      <c r="J19" s="76">
        <v>32583577</v>
      </c>
    </row>
    <row r="20" spans="1:10" s="18" customFormat="1" ht="32.1" customHeight="1" collapsed="1">
      <c r="A20" s="23" t="s">
        <v>132</v>
      </c>
      <c r="B20" s="74">
        <v>23547981144</v>
      </c>
      <c r="C20" s="74">
        <v>6151987010</v>
      </c>
      <c r="D20" s="74">
        <v>0</v>
      </c>
      <c r="E20" s="74">
        <v>0</v>
      </c>
      <c r="F20" s="74">
        <v>0</v>
      </c>
      <c r="G20" s="74">
        <v>6004481</v>
      </c>
      <c r="H20" s="74">
        <v>0</v>
      </c>
      <c r="I20" s="74">
        <v>29705972635</v>
      </c>
      <c r="J20" s="75">
        <f>SUM(J21:J25)</f>
        <v>2845766920</v>
      </c>
    </row>
    <row r="21" spans="1:10" s="18" customFormat="1" ht="32.1" hidden="1" customHeight="1" outlineLevel="1">
      <c r="A21" s="15" t="s">
        <v>30</v>
      </c>
      <c r="B21" s="74">
        <v>1309441501</v>
      </c>
      <c r="C21" s="74">
        <v>363624981</v>
      </c>
      <c r="D21" s="74"/>
      <c r="E21" s="74"/>
      <c r="F21" s="74"/>
      <c r="G21" s="74"/>
      <c r="H21" s="74"/>
      <c r="I21" s="74">
        <v>1673066482</v>
      </c>
      <c r="J21" s="76">
        <v>1150522381</v>
      </c>
    </row>
    <row r="22" spans="1:10" s="18" customFormat="1" ht="32.1" hidden="1" customHeight="1" outlineLevel="1">
      <c r="A22" s="15" t="s">
        <v>31</v>
      </c>
      <c r="B22" s="74">
        <v>20781273429</v>
      </c>
      <c r="C22" s="74">
        <v>5086992540</v>
      </c>
      <c r="D22" s="74"/>
      <c r="E22" s="74"/>
      <c r="F22" s="74"/>
      <c r="G22" s="74">
        <v>6004481</v>
      </c>
      <c r="H22" s="74"/>
      <c r="I22" s="74">
        <v>25874270450</v>
      </c>
      <c r="J22" s="76">
        <v>941501857</v>
      </c>
    </row>
    <row r="23" spans="1:10" s="18" customFormat="1" ht="32.1" hidden="1" customHeight="1" outlineLevel="1">
      <c r="A23" s="15" t="s">
        <v>131</v>
      </c>
      <c r="B23" s="74">
        <v>858320822</v>
      </c>
      <c r="C23" s="74">
        <v>664936916</v>
      </c>
      <c r="D23" s="74"/>
      <c r="E23" s="74"/>
      <c r="F23" s="74"/>
      <c r="G23" s="74"/>
      <c r="H23" s="74"/>
      <c r="I23" s="74">
        <v>1523257738</v>
      </c>
      <c r="J23" s="75">
        <f>564083840+'特別決算-本年度部分'!H7</f>
        <v>553422614</v>
      </c>
    </row>
    <row r="24" spans="1:10" s="18" customFormat="1" ht="32.1" hidden="1" customHeight="1" outlineLevel="1">
      <c r="A24" s="15" t="s">
        <v>33</v>
      </c>
      <c r="B24" s="74">
        <v>555064260</v>
      </c>
      <c r="C24" s="74">
        <v>36432573</v>
      </c>
      <c r="D24" s="74"/>
      <c r="E24" s="74"/>
      <c r="F24" s="74"/>
      <c r="G24" s="74"/>
      <c r="H24" s="74"/>
      <c r="I24" s="74">
        <v>591496833</v>
      </c>
      <c r="J24" s="76">
        <v>198254200</v>
      </c>
    </row>
    <row r="25" spans="1:10" s="18" customFormat="1" ht="32.1" hidden="1" customHeight="1" outlineLevel="1">
      <c r="A25" s="15" t="s">
        <v>34</v>
      </c>
      <c r="B25" s="74">
        <v>43881132</v>
      </c>
      <c r="C25" s="74">
        <v>0</v>
      </c>
      <c r="D25" s="74"/>
      <c r="E25" s="74"/>
      <c r="F25" s="74"/>
      <c r="G25" s="74"/>
      <c r="H25" s="74"/>
      <c r="I25" s="74">
        <v>43881132</v>
      </c>
      <c r="J25" s="76">
        <v>2065868</v>
      </c>
    </row>
    <row r="26" spans="1:10" s="18" customFormat="1" ht="32.1" customHeight="1" collapsed="1">
      <c r="A26" s="23" t="s">
        <v>83</v>
      </c>
      <c r="B26" s="74">
        <v>766745767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766745767</v>
      </c>
      <c r="J26" s="76">
        <v>0</v>
      </c>
    </row>
    <row r="27" spans="1:10" s="18" customFormat="1" ht="32.1" hidden="1" customHeight="1" outlineLevel="1">
      <c r="A27" s="15" t="s">
        <v>35</v>
      </c>
      <c r="B27" s="74">
        <v>29398896</v>
      </c>
      <c r="C27" s="74"/>
      <c r="D27" s="74"/>
      <c r="E27" s="74"/>
      <c r="F27" s="74"/>
      <c r="G27" s="74"/>
      <c r="H27" s="74"/>
      <c r="I27" s="74">
        <v>29398896</v>
      </c>
      <c r="J27" s="76"/>
    </row>
    <row r="28" spans="1:10" s="18" customFormat="1" ht="32.1" hidden="1" customHeight="1" outlineLevel="1">
      <c r="A28" s="15" t="s">
        <v>36</v>
      </c>
      <c r="B28" s="74">
        <v>737346871</v>
      </c>
      <c r="C28" s="74">
        <v>0</v>
      </c>
      <c r="D28" s="74"/>
      <c r="E28" s="74"/>
      <c r="F28" s="74"/>
      <c r="G28" s="74"/>
      <c r="H28" s="74"/>
      <c r="I28" s="74">
        <v>737346871</v>
      </c>
      <c r="J28" s="76">
        <v>0</v>
      </c>
    </row>
    <row r="29" spans="1:10" s="18" customFormat="1" ht="32.1" customHeight="1" collapsed="1">
      <c r="A29" s="23" t="s">
        <v>135</v>
      </c>
      <c r="B29" s="178">
        <f>SUM(B30:B34)</f>
        <v>15319929339</v>
      </c>
      <c r="C29" s="74">
        <v>1044523314</v>
      </c>
      <c r="D29" s="74">
        <v>0</v>
      </c>
      <c r="E29" s="74">
        <v>0</v>
      </c>
      <c r="F29" s="74">
        <v>0</v>
      </c>
      <c r="G29" s="178">
        <f>SUM(G30:G34)</f>
        <v>2983550</v>
      </c>
      <c r="H29" s="74">
        <v>0</v>
      </c>
      <c r="I29" s="74">
        <v>16367436203</v>
      </c>
      <c r="J29" s="76">
        <v>2191187955</v>
      </c>
    </row>
    <row r="30" spans="1:10" s="18" customFormat="1" ht="32.1" hidden="1" customHeight="1" outlineLevel="1">
      <c r="A30" s="15" t="s">
        <v>136</v>
      </c>
      <c r="B30" s="178">
        <f>6091019141+'特別決算-本年度部分'!F13+'特別決算-本年度部分'!F14+'特別決算-本年度部分'!F16+'特別決算-本年度部分'!F17+'特別決算-本年度部分'!F18</f>
        <v>6088513659</v>
      </c>
      <c r="C30" s="74">
        <v>0</v>
      </c>
      <c r="D30" s="74"/>
      <c r="E30" s="74"/>
      <c r="F30" s="74"/>
      <c r="G30" s="178">
        <f>'特別決算-本年度部分'!Q10</f>
        <v>2505482</v>
      </c>
      <c r="H30" s="74"/>
      <c r="I30" s="74">
        <v>6091019141</v>
      </c>
      <c r="J30" s="76">
        <v>178472904</v>
      </c>
    </row>
    <row r="31" spans="1:10" s="18" customFormat="1" ht="32.1" hidden="1" customHeight="1" outlineLevel="1">
      <c r="A31" s="15" t="s">
        <v>38</v>
      </c>
      <c r="B31" s="74">
        <v>6021908377</v>
      </c>
      <c r="C31" s="74"/>
      <c r="D31" s="74"/>
      <c r="E31" s="74"/>
      <c r="F31" s="74"/>
      <c r="G31" s="74"/>
      <c r="H31" s="74"/>
      <c r="I31" s="74">
        <v>6021908377</v>
      </c>
      <c r="J31" s="76">
        <v>37003673</v>
      </c>
    </row>
    <row r="32" spans="1:10" s="18" customFormat="1" ht="32.1" hidden="1" customHeight="1" outlineLevel="1">
      <c r="A32" s="24" t="s">
        <v>39</v>
      </c>
      <c r="B32" s="74">
        <v>3199159820</v>
      </c>
      <c r="C32" s="74">
        <v>1044523314</v>
      </c>
      <c r="D32" s="74"/>
      <c r="E32" s="74"/>
      <c r="F32" s="74"/>
      <c r="G32" s="74">
        <v>478068</v>
      </c>
      <c r="H32" s="74"/>
      <c r="I32" s="74">
        <v>4244161202</v>
      </c>
      <c r="J32" s="76">
        <v>1975711378</v>
      </c>
    </row>
    <row r="33" spans="1:10" s="18" customFormat="1" ht="25.5" hidden="1" customHeight="1" outlineLevel="1">
      <c r="A33" s="19" t="s">
        <v>40</v>
      </c>
      <c r="B33" s="74">
        <v>180000</v>
      </c>
      <c r="C33" s="74"/>
      <c r="D33" s="74"/>
      <c r="E33" s="74"/>
      <c r="F33" s="74"/>
      <c r="G33" s="74"/>
      <c r="H33" s="74"/>
      <c r="I33" s="74">
        <v>180000</v>
      </c>
      <c r="J33" s="76"/>
    </row>
    <row r="34" spans="1:10" s="18" customFormat="1" ht="25.5" hidden="1" customHeight="1" outlineLevel="1">
      <c r="A34" s="19" t="s">
        <v>41</v>
      </c>
      <c r="B34" s="74">
        <v>10167483</v>
      </c>
      <c r="C34" s="74"/>
      <c r="D34" s="74"/>
      <c r="E34" s="74"/>
      <c r="F34" s="74"/>
      <c r="G34" s="74"/>
      <c r="H34" s="74"/>
      <c r="I34" s="74">
        <v>10167483</v>
      </c>
      <c r="J34" s="76"/>
    </row>
    <row r="35" spans="1:10" s="18" customFormat="1" ht="25.5" customHeight="1" collapsed="1">
      <c r="A35" s="23" t="s">
        <v>85</v>
      </c>
      <c r="B35" s="74">
        <v>89180000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89180000</v>
      </c>
      <c r="J35" s="76">
        <v>0</v>
      </c>
    </row>
    <row r="36" spans="1:10" s="18" customFormat="1" ht="25.5" hidden="1" customHeight="1" outlineLevel="1">
      <c r="A36" s="19" t="s">
        <v>42</v>
      </c>
      <c r="B36" s="74">
        <v>79380000</v>
      </c>
      <c r="C36" s="74"/>
      <c r="D36" s="74"/>
      <c r="E36" s="74"/>
      <c r="F36" s="74"/>
      <c r="G36" s="74"/>
      <c r="H36" s="74"/>
      <c r="I36" s="74">
        <v>79380000</v>
      </c>
      <c r="J36" s="76"/>
    </row>
    <row r="37" spans="1:10" s="18" customFormat="1" ht="25.5" hidden="1" customHeight="1" outlineLevel="1">
      <c r="A37" s="19" t="s">
        <v>43</v>
      </c>
      <c r="B37" s="74">
        <v>9800000</v>
      </c>
      <c r="C37" s="74"/>
      <c r="D37" s="74"/>
      <c r="E37" s="74"/>
      <c r="F37" s="74"/>
      <c r="G37" s="74"/>
      <c r="H37" s="74"/>
      <c r="I37" s="74">
        <v>9800000</v>
      </c>
      <c r="J37" s="76"/>
    </row>
    <row r="38" spans="1:10" s="6" customFormat="1" ht="32.1" customHeight="1" collapsed="1">
      <c r="A38" s="23" t="s">
        <v>133</v>
      </c>
      <c r="B38" s="74">
        <v>46571593054</v>
      </c>
      <c r="C38" s="74">
        <v>4728914795</v>
      </c>
      <c r="D38" s="74">
        <v>0</v>
      </c>
      <c r="E38" s="74">
        <v>0</v>
      </c>
      <c r="F38" s="74">
        <v>0</v>
      </c>
      <c r="G38" s="74">
        <v>206712466</v>
      </c>
      <c r="H38" s="74">
        <v>0</v>
      </c>
      <c r="I38" s="74">
        <v>51507220315</v>
      </c>
      <c r="J38" s="75">
        <f>SUM(J39:J46)</f>
        <v>5338696158</v>
      </c>
    </row>
    <row r="39" spans="1:10" s="6" customFormat="1" ht="32.1" hidden="1" customHeight="1" outlineLevel="1">
      <c r="A39" s="23" t="s">
        <v>44</v>
      </c>
      <c r="B39" s="74">
        <v>407988632</v>
      </c>
      <c r="C39" s="74">
        <v>119815407</v>
      </c>
      <c r="D39" s="74"/>
      <c r="E39" s="74"/>
      <c r="F39" s="74"/>
      <c r="G39" s="74"/>
      <c r="H39" s="74"/>
      <c r="I39" s="74">
        <v>527804039</v>
      </c>
      <c r="J39" s="76">
        <v>292549116</v>
      </c>
    </row>
    <row r="40" spans="1:10" s="6" customFormat="1" ht="32.1" hidden="1" customHeight="1" outlineLevel="1">
      <c r="A40" s="23" t="s">
        <v>134</v>
      </c>
      <c r="B40" s="74">
        <v>9307729326</v>
      </c>
      <c r="C40" s="74">
        <v>375846664</v>
      </c>
      <c r="D40" s="74"/>
      <c r="E40" s="74"/>
      <c r="F40" s="74"/>
      <c r="G40" s="74"/>
      <c r="H40" s="74"/>
      <c r="I40" s="74">
        <v>9683575990</v>
      </c>
      <c r="J40" s="75">
        <f>31314497+'特別決算-本年度部分'!H24</f>
        <v>26297351</v>
      </c>
    </row>
    <row r="41" spans="1:10" s="6" customFormat="1" ht="32.1" hidden="1" customHeight="1" outlineLevel="1">
      <c r="A41" s="23" t="s">
        <v>46</v>
      </c>
      <c r="B41" s="74">
        <v>276855503</v>
      </c>
      <c r="C41" s="74">
        <v>0</v>
      </c>
      <c r="D41" s="74"/>
      <c r="E41" s="74"/>
      <c r="F41" s="74"/>
      <c r="G41" s="74"/>
      <c r="H41" s="74"/>
      <c r="I41" s="74">
        <v>276855503</v>
      </c>
      <c r="J41" s="76">
        <v>0</v>
      </c>
    </row>
    <row r="42" spans="1:10" s="6" customFormat="1" ht="32.1" hidden="1" customHeight="1" outlineLevel="1">
      <c r="A42" s="23" t="s">
        <v>47</v>
      </c>
      <c r="B42" s="74">
        <v>9830076</v>
      </c>
      <c r="C42" s="74"/>
      <c r="D42" s="74"/>
      <c r="E42" s="74"/>
      <c r="F42" s="74"/>
      <c r="G42" s="74"/>
      <c r="H42" s="74"/>
      <c r="I42" s="74">
        <v>9830076</v>
      </c>
      <c r="J42" s="76"/>
    </row>
    <row r="43" spans="1:10" s="6" customFormat="1" ht="32.1" hidden="1" customHeight="1" outlineLevel="1">
      <c r="A43" s="23" t="s">
        <v>48</v>
      </c>
      <c r="B43" s="74">
        <v>30081547641</v>
      </c>
      <c r="C43" s="74">
        <v>3876238633</v>
      </c>
      <c r="D43" s="74"/>
      <c r="E43" s="74"/>
      <c r="F43" s="74"/>
      <c r="G43" s="74">
        <v>175207891</v>
      </c>
      <c r="H43" s="74"/>
      <c r="I43" s="74">
        <v>34132994165</v>
      </c>
      <c r="J43" s="76">
        <v>2229534831</v>
      </c>
    </row>
    <row r="44" spans="1:10" s="6" customFormat="1" ht="32.1" hidden="1" customHeight="1" outlineLevel="1">
      <c r="A44" s="23" t="s">
        <v>49</v>
      </c>
      <c r="B44" s="74">
        <v>1599677060</v>
      </c>
      <c r="C44" s="74">
        <v>161680757</v>
      </c>
      <c r="D44" s="74"/>
      <c r="E44" s="74"/>
      <c r="F44" s="74"/>
      <c r="G44" s="74"/>
      <c r="H44" s="74"/>
      <c r="I44" s="74">
        <v>1761357817</v>
      </c>
      <c r="J44" s="76">
        <v>569784180</v>
      </c>
    </row>
    <row r="45" spans="1:10" s="6" customFormat="1" ht="32.1" hidden="1" customHeight="1" outlineLevel="1">
      <c r="A45" s="23" t="s">
        <v>50</v>
      </c>
      <c r="B45" s="74">
        <v>1129233777</v>
      </c>
      <c r="C45" s="74">
        <v>195333334</v>
      </c>
      <c r="D45" s="74"/>
      <c r="E45" s="74"/>
      <c r="F45" s="74"/>
      <c r="G45" s="74"/>
      <c r="H45" s="74"/>
      <c r="I45" s="74">
        <v>1324567111</v>
      </c>
      <c r="J45" s="76">
        <v>701913889</v>
      </c>
    </row>
    <row r="46" spans="1:10" s="6" customFormat="1" ht="32.1" hidden="1" customHeight="1" outlineLevel="1">
      <c r="A46" s="23" t="s">
        <v>51</v>
      </c>
      <c r="B46" s="74">
        <v>3758731039</v>
      </c>
      <c r="C46" s="74">
        <v>0</v>
      </c>
      <c r="D46" s="74"/>
      <c r="E46" s="74"/>
      <c r="F46" s="74"/>
      <c r="G46" s="74">
        <v>31504575</v>
      </c>
      <c r="H46" s="74"/>
      <c r="I46" s="74">
        <v>3790235614</v>
      </c>
      <c r="J46" s="76">
        <v>1518616791</v>
      </c>
    </row>
    <row r="47" spans="1:10" s="18" customFormat="1" ht="32.1" customHeight="1" collapsed="1">
      <c r="A47" s="23" t="s">
        <v>87</v>
      </c>
      <c r="B47" s="74">
        <v>41388095700</v>
      </c>
      <c r="C47" s="74">
        <v>5028626284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46416721984</v>
      </c>
      <c r="J47" s="76">
        <v>9630072276</v>
      </c>
    </row>
    <row r="48" spans="1:10" s="18" customFormat="1" ht="32.1" hidden="1" customHeight="1" outlineLevel="1">
      <c r="A48" s="23" t="s">
        <v>52</v>
      </c>
      <c r="B48" s="74">
        <v>11711101913</v>
      </c>
      <c r="C48" s="74">
        <v>1590062573</v>
      </c>
      <c r="D48" s="74"/>
      <c r="E48" s="74"/>
      <c r="F48" s="74"/>
      <c r="G48" s="74"/>
      <c r="H48" s="74"/>
      <c r="I48" s="74">
        <v>13301164486</v>
      </c>
      <c r="J48" s="76">
        <v>6320653055</v>
      </c>
    </row>
    <row r="49" spans="1:10" s="18" customFormat="1" ht="32.1" hidden="1" customHeight="1" outlineLevel="1">
      <c r="A49" s="15" t="s">
        <v>53</v>
      </c>
      <c r="B49" s="74">
        <v>1142544772</v>
      </c>
      <c r="C49" s="74">
        <v>0</v>
      </c>
      <c r="D49" s="74"/>
      <c r="E49" s="74"/>
      <c r="F49" s="74"/>
      <c r="G49" s="74"/>
      <c r="H49" s="74"/>
      <c r="I49" s="74">
        <v>1142544772</v>
      </c>
      <c r="J49" s="76">
        <v>0</v>
      </c>
    </row>
    <row r="50" spans="1:10" s="18" customFormat="1" ht="32.1" hidden="1" customHeight="1" outlineLevel="1">
      <c r="A50" s="15" t="s">
        <v>54</v>
      </c>
      <c r="B50" s="74">
        <v>473490913</v>
      </c>
      <c r="C50" s="74"/>
      <c r="D50" s="74"/>
      <c r="E50" s="74"/>
      <c r="F50" s="74"/>
      <c r="G50" s="74"/>
      <c r="H50" s="74"/>
      <c r="I50" s="74">
        <v>473490913</v>
      </c>
      <c r="J50" s="76">
        <v>23057806</v>
      </c>
    </row>
    <row r="51" spans="1:10" s="18" customFormat="1" ht="32.1" hidden="1" customHeight="1" outlineLevel="1">
      <c r="A51" s="15" t="s">
        <v>55</v>
      </c>
      <c r="B51" s="74">
        <v>11613749173</v>
      </c>
      <c r="C51" s="74">
        <v>1030754423</v>
      </c>
      <c r="D51" s="74"/>
      <c r="E51" s="74"/>
      <c r="F51" s="74"/>
      <c r="G51" s="74"/>
      <c r="H51" s="74"/>
      <c r="I51" s="74">
        <v>12644503596</v>
      </c>
      <c r="J51" s="76">
        <v>9327404</v>
      </c>
    </row>
    <row r="52" spans="1:10" s="18" customFormat="1" ht="32.1" hidden="1" customHeight="1" outlineLevel="1">
      <c r="A52" s="15" t="s">
        <v>56</v>
      </c>
      <c r="B52" s="74">
        <v>16447208929</v>
      </c>
      <c r="C52" s="74">
        <v>2407809288</v>
      </c>
      <c r="D52" s="74">
        <v>0</v>
      </c>
      <c r="E52" s="74">
        <v>0</v>
      </c>
      <c r="F52" s="74"/>
      <c r="G52" s="74"/>
      <c r="H52" s="74"/>
      <c r="I52" s="74">
        <v>18855018217</v>
      </c>
      <c r="J52" s="76">
        <v>3277034011</v>
      </c>
    </row>
    <row r="53" spans="1:10" s="18" customFormat="1" ht="32.1" customHeight="1" collapsed="1">
      <c r="A53" s="23" t="s">
        <v>88</v>
      </c>
      <c r="B53" s="74">
        <v>195975027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195975027</v>
      </c>
      <c r="J53" s="76">
        <v>0</v>
      </c>
    </row>
    <row r="54" spans="1:10" s="18" customFormat="1" ht="32.1" hidden="1" customHeight="1" outlineLevel="1">
      <c r="A54" s="23" t="s">
        <v>57</v>
      </c>
      <c r="B54" s="74">
        <v>195975027</v>
      </c>
      <c r="C54" s="74">
        <v>0</v>
      </c>
      <c r="D54" s="74"/>
      <c r="E54" s="74"/>
      <c r="F54" s="74"/>
      <c r="G54" s="74"/>
      <c r="H54" s="74"/>
      <c r="I54" s="74">
        <v>195975027</v>
      </c>
      <c r="J54" s="76">
        <v>0</v>
      </c>
    </row>
    <row r="55" spans="1:10" s="18" customFormat="1" ht="32.1" customHeight="1" collapsed="1">
      <c r="A55" s="23" t="s">
        <v>89</v>
      </c>
      <c r="B55" s="74">
        <v>6475822092</v>
      </c>
      <c r="C55" s="74">
        <v>321173974</v>
      </c>
      <c r="D55" s="74">
        <v>0</v>
      </c>
      <c r="E55" s="74">
        <v>0</v>
      </c>
      <c r="F55" s="74">
        <v>0</v>
      </c>
      <c r="G55" s="74">
        <v>11668120</v>
      </c>
      <c r="H55" s="74">
        <v>0</v>
      </c>
      <c r="I55" s="74">
        <v>6808664186</v>
      </c>
      <c r="J55" s="76">
        <v>184045093</v>
      </c>
    </row>
    <row r="56" spans="1:10" s="18" customFormat="1" ht="32.1" hidden="1" customHeight="1" outlineLevel="1">
      <c r="A56" s="15" t="s">
        <v>58</v>
      </c>
      <c r="B56" s="74">
        <v>2264221470</v>
      </c>
      <c r="C56" s="74">
        <v>57390712</v>
      </c>
      <c r="D56" s="74"/>
      <c r="E56" s="74"/>
      <c r="F56" s="74"/>
      <c r="G56" s="74">
        <v>11657619</v>
      </c>
      <c r="H56" s="74"/>
      <c r="I56" s="74">
        <v>2333269801</v>
      </c>
      <c r="J56" s="76">
        <v>4256533</v>
      </c>
    </row>
    <row r="57" spans="1:10" s="18" customFormat="1" ht="32.1" hidden="1" customHeight="1" outlineLevel="1">
      <c r="A57" s="23" t="s">
        <v>59</v>
      </c>
      <c r="B57" s="74">
        <v>1382158005</v>
      </c>
      <c r="C57" s="74">
        <v>92764354</v>
      </c>
      <c r="D57" s="74"/>
      <c r="E57" s="74"/>
      <c r="F57" s="74"/>
      <c r="G57" s="74"/>
      <c r="H57" s="74"/>
      <c r="I57" s="74">
        <v>1474922359</v>
      </c>
      <c r="J57" s="76">
        <v>55220666</v>
      </c>
    </row>
    <row r="58" spans="1:10" s="18" customFormat="1" ht="32.1" hidden="1" customHeight="1" outlineLevel="1">
      <c r="A58" s="15" t="s">
        <v>60</v>
      </c>
      <c r="B58" s="74">
        <v>2075544447</v>
      </c>
      <c r="C58" s="74">
        <v>80742307</v>
      </c>
      <c r="D58" s="74"/>
      <c r="E58" s="74"/>
      <c r="F58" s="74"/>
      <c r="G58" s="74">
        <v>10501</v>
      </c>
      <c r="H58" s="74"/>
      <c r="I58" s="74">
        <v>2156297255</v>
      </c>
      <c r="J58" s="76">
        <v>31520952</v>
      </c>
    </row>
    <row r="59" spans="1:10" s="18" customFormat="1" ht="32.1" hidden="1" customHeight="1" outlineLevel="1">
      <c r="A59" s="15" t="s">
        <v>61</v>
      </c>
      <c r="B59" s="74">
        <v>724500244</v>
      </c>
      <c r="C59" s="74">
        <v>90276601</v>
      </c>
      <c r="D59" s="74"/>
      <c r="E59" s="74"/>
      <c r="F59" s="74"/>
      <c r="G59" s="74"/>
      <c r="H59" s="74"/>
      <c r="I59" s="74">
        <v>814776845</v>
      </c>
      <c r="J59" s="76">
        <v>93046942</v>
      </c>
    </row>
    <row r="60" spans="1:10" s="18" customFormat="1" ht="32.1" hidden="1" customHeight="1" outlineLevel="1">
      <c r="A60" s="24" t="s">
        <v>62</v>
      </c>
      <c r="B60" s="74">
        <v>29397926</v>
      </c>
      <c r="C60" s="74"/>
      <c r="D60" s="74"/>
      <c r="E60" s="74"/>
      <c r="F60" s="74"/>
      <c r="G60" s="74"/>
      <c r="H60" s="74"/>
      <c r="I60" s="74">
        <v>29397926</v>
      </c>
      <c r="J60" s="76"/>
    </row>
    <row r="61" spans="1:10" s="18" customFormat="1" ht="31.8" customHeight="1" collapsed="1">
      <c r="A61" s="23" t="s">
        <v>90</v>
      </c>
      <c r="B61" s="74">
        <v>2348727623</v>
      </c>
      <c r="C61" s="74">
        <v>1362965644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3711693267</v>
      </c>
      <c r="J61" s="76">
        <v>3023952335</v>
      </c>
    </row>
    <row r="62" spans="1:10" s="18" customFormat="1" ht="25.5" hidden="1" customHeight="1" outlineLevel="1">
      <c r="A62" s="19" t="s">
        <v>63</v>
      </c>
      <c r="B62" s="74">
        <v>1054304353</v>
      </c>
      <c r="C62" s="74">
        <v>565700141</v>
      </c>
      <c r="D62" s="74"/>
      <c r="E62" s="74"/>
      <c r="F62" s="74"/>
      <c r="G62" s="74"/>
      <c r="H62" s="74"/>
      <c r="I62" s="74">
        <v>1620004494</v>
      </c>
      <c r="J62" s="76">
        <v>2200592630</v>
      </c>
    </row>
    <row r="63" spans="1:10" s="18" customFormat="1" ht="25.5" hidden="1" customHeight="1" outlineLevel="1">
      <c r="A63" s="23" t="s">
        <v>64</v>
      </c>
      <c r="B63" s="74">
        <v>468956346</v>
      </c>
      <c r="C63" s="74">
        <v>20205007</v>
      </c>
      <c r="D63" s="74"/>
      <c r="E63" s="74"/>
      <c r="F63" s="74"/>
      <c r="G63" s="74"/>
      <c r="H63" s="74"/>
      <c r="I63" s="74">
        <v>489161353</v>
      </c>
      <c r="J63" s="76">
        <v>65919500</v>
      </c>
    </row>
    <row r="64" spans="1:10" s="18" customFormat="1" ht="25.5" hidden="1" customHeight="1" outlineLevel="1">
      <c r="A64" s="19" t="s">
        <v>65</v>
      </c>
      <c r="B64" s="74">
        <v>94760417</v>
      </c>
      <c r="C64" s="74">
        <v>267671411</v>
      </c>
      <c r="D64" s="74"/>
      <c r="E64" s="74"/>
      <c r="F64" s="74"/>
      <c r="G64" s="74"/>
      <c r="H64" s="74"/>
      <c r="I64" s="74">
        <v>362431828</v>
      </c>
      <c r="J64" s="76">
        <v>373399545</v>
      </c>
    </row>
    <row r="65" spans="1:10" s="18" customFormat="1" ht="18.600000000000001" hidden="1" customHeight="1" outlineLevel="1">
      <c r="A65" s="19" t="s">
        <v>66</v>
      </c>
      <c r="B65" s="74">
        <v>730706507</v>
      </c>
      <c r="C65" s="74">
        <v>509389085</v>
      </c>
      <c r="D65" s="74"/>
      <c r="E65" s="74"/>
      <c r="F65" s="74"/>
      <c r="G65" s="74"/>
      <c r="H65" s="74"/>
      <c r="I65" s="74">
        <v>1240095592</v>
      </c>
      <c r="J65" s="76">
        <v>384040660</v>
      </c>
    </row>
    <row r="66" spans="1:10" s="6" customFormat="1" ht="32.1" customHeight="1" collapsed="1">
      <c r="A66" s="23" t="s">
        <v>91</v>
      </c>
      <c r="B66" s="74">
        <v>2610781137</v>
      </c>
      <c r="C66" s="74">
        <v>1416064858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4026845995</v>
      </c>
      <c r="J66" s="76">
        <v>992872833</v>
      </c>
    </row>
    <row r="67" spans="1:10" s="6" customFormat="1" ht="32.1" hidden="1" customHeight="1" outlineLevel="1">
      <c r="A67" s="23" t="s">
        <v>67</v>
      </c>
      <c r="B67" s="74">
        <v>2610781137</v>
      </c>
      <c r="C67" s="74">
        <v>1416064858</v>
      </c>
      <c r="D67" s="74"/>
      <c r="E67" s="74"/>
      <c r="F67" s="74"/>
      <c r="G67" s="74"/>
      <c r="H67" s="74"/>
      <c r="I67" s="74">
        <v>4026845995</v>
      </c>
      <c r="J67" s="76">
        <v>992872833</v>
      </c>
    </row>
    <row r="68" spans="1:10" s="6" customFormat="1" ht="32.1" customHeight="1" collapsed="1">
      <c r="A68" s="23" t="s">
        <v>92</v>
      </c>
      <c r="B68" s="74">
        <v>11675254361</v>
      </c>
      <c r="C68" s="74">
        <v>1008490893</v>
      </c>
      <c r="D68" s="74">
        <v>0</v>
      </c>
      <c r="E68" s="74">
        <v>0</v>
      </c>
      <c r="F68" s="74">
        <v>0</v>
      </c>
      <c r="G68" s="74">
        <v>1811551</v>
      </c>
      <c r="H68" s="74">
        <v>0</v>
      </c>
      <c r="I68" s="74">
        <v>12685556805</v>
      </c>
      <c r="J68" s="76">
        <v>2441700584</v>
      </c>
    </row>
    <row r="69" spans="1:10" s="6" customFormat="1" ht="32.1" hidden="1" customHeight="1" outlineLevel="1">
      <c r="A69" s="23" t="s">
        <v>68</v>
      </c>
      <c r="B69" s="74">
        <v>7732689637</v>
      </c>
      <c r="C69" s="74">
        <v>610950525</v>
      </c>
      <c r="D69" s="74"/>
      <c r="E69" s="74"/>
      <c r="F69" s="74"/>
      <c r="G69" s="74">
        <v>1811551</v>
      </c>
      <c r="H69" s="74"/>
      <c r="I69" s="74">
        <v>8345451713</v>
      </c>
      <c r="J69" s="76">
        <v>675637934</v>
      </c>
    </row>
    <row r="70" spans="1:10" s="6" customFormat="1" ht="32.1" hidden="1" customHeight="1" outlineLevel="1">
      <c r="A70" s="23" t="s">
        <v>69</v>
      </c>
      <c r="B70" s="74">
        <v>3126077970</v>
      </c>
      <c r="C70" s="74">
        <v>232033016</v>
      </c>
      <c r="D70" s="74"/>
      <c r="E70" s="74"/>
      <c r="F70" s="74"/>
      <c r="G70" s="74"/>
      <c r="H70" s="74"/>
      <c r="I70" s="74">
        <v>3358110986</v>
      </c>
      <c r="J70" s="76">
        <v>1327808278</v>
      </c>
    </row>
    <row r="71" spans="1:10" s="6" customFormat="1" ht="32.1" hidden="1" customHeight="1" outlineLevel="1">
      <c r="A71" s="23" t="s">
        <v>70</v>
      </c>
      <c r="B71" s="74">
        <v>407403128</v>
      </c>
      <c r="C71" s="74">
        <v>107121380</v>
      </c>
      <c r="D71" s="74"/>
      <c r="E71" s="74"/>
      <c r="F71" s="74"/>
      <c r="G71" s="74"/>
      <c r="H71" s="74"/>
      <c r="I71" s="74">
        <v>514524508</v>
      </c>
      <c r="J71" s="76">
        <v>207140670</v>
      </c>
    </row>
    <row r="72" spans="1:10" s="6" customFormat="1" ht="32.1" hidden="1" customHeight="1" outlineLevel="1">
      <c r="A72" s="23" t="s">
        <v>71</v>
      </c>
      <c r="B72" s="74">
        <v>19599999</v>
      </c>
      <c r="C72" s="74"/>
      <c r="D72" s="74"/>
      <c r="E72" s="74"/>
      <c r="F72" s="74"/>
      <c r="G72" s="74"/>
      <c r="H72" s="74"/>
      <c r="I72" s="74">
        <v>19599999</v>
      </c>
      <c r="J72" s="76"/>
    </row>
    <row r="73" spans="1:10" s="6" customFormat="1" ht="32.1" hidden="1" customHeight="1" outlineLevel="1">
      <c r="A73" s="23" t="s">
        <v>72</v>
      </c>
      <c r="B73" s="74">
        <v>46942000</v>
      </c>
      <c r="C73" s="74"/>
      <c r="D73" s="74"/>
      <c r="E73" s="74"/>
      <c r="F73" s="74"/>
      <c r="G73" s="74"/>
      <c r="H73" s="74"/>
      <c r="I73" s="74">
        <v>46942000</v>
      </c>
      <c r="J73" s="76">
        <v>980000</v>
      </c>
    </row>
    <row r="74" spans="1:10" s="6" customFormat="1" ht="32.1" hidden="1" customHeight="1" outlineLevel="1">
      <c r="A74" s="23" t="s">
        <v>73</v>
      </c>
      <c r="B74" s="74">
        <v>56840000</v>
      </c>
      <c r="C74" s="74">
        <v>0</v>
      </c>
      <c r="D74" s="74"/>
      <c r="E74" s="74"/>
      <c r="F74" s="74"/>
      <c r="G74" s="74"/>
      <c r="H74" s="74"/>
      <c r="I74" s="74">
        <v>56840000</v>
      </c>
      <c r="J74" s="76">
        <v>0</v>
      </c>
    </row>
    <row r="75" spans="1:10" s="18" customFormat="1" ht="32.1" hidden="1" customHeight="1" outlineLevel="1">
      <c r="A75" s="23" t="s">
        <v>74</v>
      </c>
      <c r="B75" s="74">
        <v>135181301</v>
      </c>
      <c r="C75" s="74">
        <v>0</v>
      </c>
      <c r="D75" s="74"/>
      <c r="E75" s="74"/>
      <c r="F75" s="74"/>
      <c r="G75" s="74"/>
      <c r="H75" s="74"/>
      <c r="I75" s="74">
        <v>135181301</v>
      </c>
      <c r="J75" s="76">
        <v>0</v>
      </c>
    </row>
    <row r="76" spans="1:10" s="18" customFormat="1" ht="32.1" hidden="1" customHeight="1" outlineLevel="1">
      <c r="A76" s="23" t="s">
        <v>75</v>
      </c>
      <c r="B76" s="74">
        <v>150520326</v>
      </c>
      <c r="C76" s="74">
        <v>58385972</v>
      </c>
      <c r="D76" s="74"/>
      <c r="E76" s="74"/>
      <c r="F76" s="74"/>
      <c r="G76" s="74"/>
      <c r="H76" s="74"/>
      <c r="I76" s="74">
        <v>208906298</v>
      </c>
      <c r="J76" s="76">
        <v>230133702</v>
      </c>
    </row>
    <row r="77" spans="1:10" s="18" customFormat="1" ht="32.1" customHeight="1" collapsed="1">
      <c r="A77" s="23" t="s">
        <v>93</v>
      </c>
      <c r="B77" s="74">
        <v>11778816630</v>
      </c>
      <c r="C77" s="74">
        <v>64615000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11843431630</v>
      </c>
      <c r="J77" s="76">
        <v>137137650</v>
      </c>
    </row>
    <row r="78" spans="1:10" s="18" customFormat="1" ht="32.1" hidden="1" customHeight="1" outlineLevel="1">
      <c r="A78" s="15" t="s">
        <v>76</v>
      </c>
      <c r="B78" s="74">
        <v>11066418614</v>
      </c>
      <c r="C78" s="74">
        <v>30000000</v>
      </c>
      <c r="D78" s="74"/>
      <c r="E78" s="74"/>
      <c r="F78" s="74"/>
      <c r="G78" s="74"/>
      <c r="H78" s="74"/>
      <c r="I78" s="74">
        <v>11096418614</v>
      </c>
      <c r="J78" s="76">
        <v>0</v>
      </c>
    </row>
    <row r="79" spans="1:10" s="18" customFormat="1" ht="32.1" hidden="1" customHeight="1" outlineLevel="1">
      <c r="A79" s="15" t="s">
        <v>77</v>
      </c>
      <c r="B79" s="74">
        <v>381375598</v>
      </c>
      <c r="C79" s="74">
        <v>0</v>
      </c>
      <c r="D79" s="74"/>
      <c r="E79" s="74"/>
      <c r="F79" s="74"/>
      <c r="G79" s="74"/>
      <c r="H79" s="74"/>
      <c r="I79" s="74">
        <v>381375598</v>
      </c>
      <c r="J79" s="76">
        <v>27419521</v>
      </c>
    </row>
    <row r="80" spans="1:10" s="18" customFormat="1" ht="32.1" hidden="1" customHeight="1" outlineLevel="1">
      <c r="A80" s="15" t="s">
        <v>78</v>
      </c>
      <c r="B80" s="74">
        <v>331022418</v>
      </c>
      <c r="C80" s="74">
        <v>34615000</v>
      </c>
      <c r="D80" s="74"/>
      <c r="E80" s="74"/>
      <c r="F80" s="74"/>
      <c r="G80" s="74"/>
      <c r="H80" s="74"/>
      <c r="I80" s="74">
        <v>365637418</v>
      </c>
      <c r="J80" s="76">
        <v>109718129</v>
      </c>
    </row>
    <row r="81" spans="1:10" s="18" customFormat="1" ht="32.1" customHeight="1" collapsed="1">
      <c r="A81" s="23" t="s">
        <v>94</v>
      </c>
      <c r="B81" s="74">
        <v>14637916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14637916</v>
      </c>
      <c r="J81" s="76">
        <v>0</v>
      </c>
    </row>
    <row r="82" spans="1:10" s="18" customFormat="1" ht="32.1" hidden="1" customHeight="1" outlineLevel="1">
      <c r="A82" s="23" t="s">
        <v>79</v>
      </c>
      <c r="B82" s="74">
        <v>14637916</v>
      </c>
      <c r="C82" s="74"/>
      <c r="D82" s="74"/>
      <c r="E82" s="74"/>
      <c r="F82" s="74"/>
      <c r="G82" s="74"/>
      <c r="H82" s="74"/>
      <c r="I82" s="74">
        <v>14637916</v>
      </c>
      <c r="J82" s="76"/>
    </row>
    <row r="83" spans="1:10" s="18" customFormat="1" ht="32.1" customHeight="1" collapsed="1">
      <c r="A83" s="23" t="s">
        <v>95</v>
      </c>
      <c r="B83" s="74">
        <v>55455774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55455774</v>
      </c>
      <c r="J83" s="76">
        <v>5301927</v>
      </c>
    </row>
    <row r="84" spans="1:10" s="18" customFormat="1" ht="32.1" hidden="1" customHeight="1" outlineLevel="1">
      <c r="A84" s="15" t="s">
        <v>96</v>
      </c>
      <c r="B84" s="74">
        <v>55455774</v>
      </c>
      <c r="C84" s="74"/>
      <c r="D84" s="74"/>
      <c r="E84" s="74"/>
      <c r="F84" s="74"/>
      <c r="G84" s="74"/>
      <c r="H84" s="74"/>
      <c r="I84" s="74">
        <v>55455774</v>
      </c>
      <c r="J84" s="76">
        <v>5301927</v>
      </c>
    </row>
    <row r="85" spans="1:10" ht="30" customHeight="1">
      <c r="A85" s="73" t="s">
        <v>97</v>
      </c>
      <c r="B85" s="77"/>
      <c r="C85" s="77"/>
      <c r="D85" s="77"/>
      <c r="E85" s="77"/>
      <c r="F85" s="77"/>
      <c r="G85" s="77"/>
      <c r="H85" s="77"/>
      <c r="I85" s="78">
        <f>458971657-I8</f>
        <v>-189035985645</v>
      </c>
      <c r="J85" s="79"/>
    </row>
  </sheetData>
  <mergeCells count="16">
    <mergeCell ref="J5:J7"/>
    <mergeCell ref="C6:C7"/>
    <mergeCell ref="D6:D7"/>
    <mergeCell ref="E6:E7"/>
    <mergeCell ref="F6:F7"/>
    <mergeCell ref="G6:G7"/>
    <mergeCell ref="B3:D3"/>
    <mergeCell ref="E3:H3"/>
    <mergeCell ref="B4:D4"/>
    <mergeCell ref="E4:G4"/>
    <mergeCell ref="I4:J4"/>
    <mergeCell ref="A5:A7"/>
    <mergeCell ref="B5:B7"/>
    <mergeCell ref="C5:G5"/>
    <mergeCell ref="H5:H7"/>
    <mergeCell ref="I5:I7"/>
  </mergeCells>
  <phoneticPr fontId="2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19" fitToHeight="2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2CE7-FFA9-4BFE-9C5A-F04FF404B5D3}">
  <sheetPr>
    <tabColor rgb="FFFFC000"/>
  </sheetPr>
  <dimension ref="A1:W545"/>
  <sheetViews>
    <sheetView showZeros="0" zoomScale="55" zoomScaleNormal="55" zoomScaleSheetLayoutView="75" workbookViewId="0">
      <pane xSplit="1" ySplit="2" topLeftCell="B3" activePane="bottomRight" state="frozen"/>
      <selection activeCell="F28" sqref="F28"/>
      <selection pane="topRight" activeCell="F28" sqref="F28"/>
      <selection pane="bottomLeft" activeCell="F28" sqref="F28"/>
      <selection pane="bottomRight" activeCell="X18" sqref="X18"/>
    </sheetView>
  </sheetViews>
  <sheetFormatPr defaultColWidth="9.6640625" defaultRowHeight="13.8"/>
  <cols>
    <col min="1" max="1" width="28.44140625" style="71" customWidth="1"/>
    <col min="2" max="5" width="15.109375" style="49" customWidth="1"/>
    <col min="6" max="8" width="15.109375" style="63" customWidth="1"/>
    <col min="9" max="12" width="15.109375" style="49" customWidth="1"/>
    <col min="13" max="14" width="14.109375" style="49" customWidth="1"/>
    <col min="15" max="18" width="15.109375" style="49" customWidth="1"/>
    <col min="19" max="20" width="15.109375" style="49" hidden="1" customWidth="1"/>
    <col min="21" max="22" width="15.109375" style="72" hidden="1" customWidth="1"/>
    <col min="23" max="256" width="9.6640625" style="72"/>
    <col min="257" max="257" width="28.44140625" style="72" customWidth="1"/>
    <col min="258" max="268" width="15.109375" style="72" customWidth="1"/>
    <col min="269" max="270" width="14.109375" style="72" customWidth="1"/>
    <col min="271" max="274" width="15.109375" style="72" customWidth="1"/>
    <col min="275" max="278" width="0" style="72" hidden="1" customWidth="1"/>
    <col min="279" max="512" width="9.6640625" style="72"/>
    <col min="513" max="513" width="28.44140625" style="72" customWidth="1"/>
    <col min="514" max="524" width="15.109375" style="72" customWidth="1"/>
    <col min="525" max="526" width="14.109375" style="72" customWidth="1"/>
    <col min="527" max="530" width="15.109375" style="72" customWidth="1"/>
    <col min="531" max="534" width="0" style="72" hidden="1" customWidth="1"/>
    <col min="535" max="768" width="9.6640625" style="72"/>
    <col min="769" max="769" width="28.44140625" style="72" customWidth="1"/>
    <col min="770" max="780" width="15.109375" style="72" customWidth="1"/>
    <col min="781" max="782" width="14.109375" style="72" customWidth="1"/>
    <col min="783" max="786" width="15.109375" style="72" customWidth="1"/>
    <col min="787" max="790" width="0" style="72" hidden="1" customWidth="1"/>
    <col min="791" max="1024" width="9.6640625" style="72"/>
    <col min="1025" max="1025" width="28.44140625" style="72" customWidth="1"/>
    <col min="1026" max="1036" width="15.109375" style="72" customWidth="1"/>
    <col min="1037" max="1038" width="14.109375" style="72" customWidth="1"/>
    <col min="1039" max="1042" width="15.109375" style="72" customWidth="1"/>
    <col min="1043" max="1046" width="0" style="72" hidden="1" customWidth="1"/>
    <col min="1047" max="1280" width="9.6640625" style="72"/>
    <col min="1281" max="1281" width="28.44140625" style="72" customWidth="1"/>
    <col min="1282" max="1292" width="15.109375" style="72" customWidth="1"/>
    <col min="1293" max="1294" width="14.109375" style="72" customWidth="1"/>
    <col min="1295" max="1298" width="15.109375" style="72" customWidth="1"/>
    <col min="1299" max="1302" width="0" style="72" hidden="1" customWidth="1"/>
    <col min="1303" max="1536" width="9.6640625" style="72"/>
    <col min="1537" max="1537" width="28.44140625" style="72" customWidth="1"/>
    <col min="1538" max="1548" width="15.109375" style="72" customWidth="1"/>
    <col min="1549" max="1550" width="14.109375" style="72" customWidth="1"/>
    <col min="1551" max="1554" width="15.109375" style="72" customWidth="1"/>
    <col min="1555" max="1558" width="0" style="72" hidden="1" customWidth="1"/>
    <col min="1559" max="1792" width="9.6640625" style="72"/>
    <col min="1793" max="1793" width="28.44140625" style="72" customWidth="1"/>
    <col min="1794" max="1804" width="15.109375" style="72" customWidth="1"/>
    <col min="1805" max="1806" width="14.109375" style="72" customWidth="1"/>
    <col min="1807" max="1810" width="15.109375" style="72" customWidth="1"/>
    <col min="1811" max="1814" width="0" style="72" hidden="1" customWidth="1"/>
    <col min="1815" max="2048" width="9.6640625" style="72"/>
    <col min="2049" max="2049" width="28.44140625" style="72" customWidth="1"/>
    <col min="2050" max="2060" width="15.109375" style="72" customWidth="1"/>
    <col min="2061" max="2062" width="14.109375" style="72" customWidth="1"/>
    <col min="2063" max="2066" width="15.109375" style="72" customWidth="1"/>
    <col min="2067" max="2070" width="0" style="72" hidden="1" customWidth="1"/>
    <col min="2071" max="2304" width="9.6640625" style="72"/>
    <col min="2305" max="2305" width="28.44140625" style="72" customWidth="1"/>
    <col min="2306" max="2316" width="15.109375" style="72" customWidth="1"/>
    <col min="2317" max="2318" width="14.109375" style="72" customWidth="1"/>
    <col min="2319" max="2322" width="15.109375" style="72" customWidth="1"/>
    <col min="2323" max="2326" width="0" style="72" hidden="1" customWidth="1"/>
    <col min="2327" max="2560" width="9.6640625" style="72"/>
    <col min="2561" max="2561" width="28.44140625" style="72" customWidth="1"/>
    <col min="2562" max="2572" width="15.109375" style="72" customWidth="1"/>
    <col min="2573" max="2574" width="14.109375" style="72" customWidth="1"/>
    <col min="2575" max="2578" width="15.109375" style="72" customWidth="1"/>
    <col min="2579" max="2582" width="0" style="72" hidden="1" customWidth="1"/>
    <col min="2583" max="2816" width="9.6640625" style="72"/>
    <col min="2817" max="2817" width="28.44140625" style="72" customWidth="1"/>
    <col min="2818" max="2828" width="15.109375" style="72" customWidth="1"/>
    <col min="2829" max="2830" width="14.109375" style="72" customWidth="1"/>
    <col min="2831" max="2834" width="15.109375" style="72" customWidth="1"/>
    <col min="2835" max="2838" width="0" style="72" hidden="1" customWidth="1"/>
    <col min="2839" max="3072" width="9.6640625" style="72"/>
    <col min="3073" max="3073" width="28.44140625" style="72" customWidth="1"/>
    <col min="3074" max="3084" width="15.109375" style="72" customWidth="1"/>
    <col min="3085" max="3086" width="14.109375" style="72" customWidth="1"/>
    <col min="3087" max="3090" width="15.109375" style="72" customWidth="1"/>
    <col min="3091" max="3094" width="0" style="72" hidden="1" customWidth="1"/>
    <col min="3095" max="3328" width="9.6640625" style="72"/>
    <col min="3329" max="3329" width="28.44140625" style="72" customWidth="1"/>
    <col min="3330" max="3340" width="15.109375" style="72" customWidth="1"/>
    <col min="3341" max="3342" width="14.109375" style="72" customWidth="1"/>
    <col min="3343" max="3346" width="15.109375" style="72" customWidth="1"/>
    <col min="3347" max="3350" width="0" style="72" hidden="1" customWidth="1"/>
    <col min="3351" max="3584" width="9.6640625" style="72"/>
    <col min="3585" max="3585" width="28.44140625" style="72" customWidth="1"/>
    <col min="3586" max="3596" width="15.109375" style="72" customWidth="1"/>
    <col min="3597" max="3598" width="14.109375" style="72" customWidth="1"/>
    <col min="3599" max="3602" width="15.109375" style="72" customWidth="1"/>
    <col min="3603" max="3606" width="0" style="72" hidden="1" customWidth="1"/>
    <col min="3607" max="3840" width="9.6640625" style="72"/>
    <col min="3841" max="3841" width="28.44140625" style="72" customWidth="1"/>
    <col min="3842" max="3852" width="15.109375" style="72" customWidth="1"/>
    <col min="3853" max="3854" width="14.109375" style="72" customWidth="1"/>
    <col min="3855" max="3858" width="15.109375" style="72" customWidth="1"/>
    <col min="3859" max="3862" width="0" style="72" hidden="1" customWidth="1"/>
    <col min="3863" max="4096" width="9.6640625" style="72"/>
    <col min="4097" max="4097" width="28.44140625" style="72" customWidth="1"/>
    <col min="4098" max="4108" width="15.109375" style="72" customWidth="1"/>
    <col min="4109" max="4110" width="14.109375" style="72" customWidth="1"/>
    <col min="4111" max="4114" width="15.109375" style="72" customWidth="1"/>
    <col min="4115" max="4118" width="0" style="72" hidden="1" customWidth="1"/>
    <col min="4119" max="4352" width="9.6640625" style="72"/>
    <col min="4353" max="4353" width="28.44140625" style="72" customWidth="1"/>
    <col min="4354" max="4364" width="15.109375" style="72" customWidth="1"/>
    <col min="4365" max="4366" width="14.109375" style="72" customWidth="1"/>
    <col min="4367" max="4370" width="15.109375" style="72" customWidth="1"/>
    <col min="4371" max="4374" width="0" style="72" hidden="1" customWidth="1"/>
    <col min="4375" max="4608" width="9.6640625" style="72"/>
    <col min="4609" max="4609" width="28.44140625" style="72" customWidth="1"/>
    <col min="4610" max="4620" width="15.109375" style="72" customWidth="1"/>
    <col min="4621" max="4622" width="14.109375" style="72" customWidth="1"/>
    <col min="4623" max="4626" width="15.109375" style="72" customWidth="1"/>
    <col min="4627" max="4630" width="0" style="72" hidden="1" customWidth="1"/>
    <col min="4631" max="4864" width="9.6640625" style="72"/>
    <col min="4865" max="4865" width="28.44140625" style="72" customWidth="1"/>
    <col min="4866" max="4876" width="15.109375" style="72" customWidth="1"/>
    <col min="4877" max="4878" width="14.109375" style="72" customWidth="1"/>
    <col min="4879" max="4882" width="15.109375" style="72" customWidth="1"/>
    <col min="4883" max="4886" width="0" style="72" hidden="1" customWidth="1"/>
    <col min="4887" max="5120" width="9.6640625" style="72"/>
    <col min="5121" max="5121" width="28.44140625" style="72" customWidth="1"/>
    <col min="5122" max="5132" width="15.109375" style="72" customWidth="1"/>
    <col min="5133" max="5134" width="14.109375" style="72" customWidth="1"/>
    <col min="5135" max="5138" width="15.109375" style="72" customWidth="1"/>
    <col min="5139" max="5142" width="0" style="72" hidden="1" customWidth="1"/>
    <col min="5143" max="5376" width="9.6640625" style="72"/>
    <col min="5377" max="5377" width="28.44140625" style="72" customWidth="1"/>
    <col min="5378" max="5388" width="15.109375" style="72" customWidth="1"/>
    <col min="5389" max="5390" width="14.109375" style="72" customWidth="1"/>
    <col min="5391" max="5394" width="15.109375" style="72" customWidth="1"/>
    <col min="5395" max="5398" width="0" style="72" hidden="1" customWidth="1"/>
    <col min="5399" max="5632" width="9.6640625" style="72"/>
    <col min="5633" max="5633" width="28.44140625" style="72" customWidth="1"/>
    <col min="5634" max="5644" width="15.109375" style="72" customWidth="1"/>
    <col min="5645" max="5646" width="14.109375" style="72" customWidth="1"/>
    <col min="5647" max="5650" width="15.109375" style="72" customWidth="1"/>
    <col min="5651" max="5654" width="0" style="72" hidden="1" customWidth="1"/>
    <col min="5655" max="5888" width="9.6640625" style="72"/>
    <col min="5889" max="5889" width="28.44140625" style="72" customWidth="1"/>
    <col min="5890" max="5900" width="15.109375" style="72" customWidth="1"/>
    <col min="5901" max="5902" width="14.109375" style="72" customWidth="1"/>
    <col min="5903" max="5906" width="15.109375" style="72" customWidth="1"/>
    <col min="5907" max="5910" width="0" style="72" hidden="1" customWidth="1"/>
    <col min="5911" max="6144" width="9.6640625" style="72"/>
    <col min="6145" max="6145" width="28.44140625" style="72" customWidth="1"/>
    <col min="6146" max="6156" width="15.109375" style="72" customWidth="1"/>
    <col min="6157" max="6158" width="14.109375" style="72" customWidth="1"/>
    <col min="6159" max="6162" width="15.109375" style="72" customWidth="1"/>
    <col min="6163" max="6166" width="0" style="72" hidden="1" customWidth="1"/>
    <col min="6167" max="6400" width="9.6640625" style="72"/>
    <col min="6401" max="6401" width="28.44140625" style="72" customWidth="1"/>
    <col min="6402" max="6412" width="15.109375" style="72" customWidth="1"/>
    <col min="6413" max="6414" width="14.109375" style="72" customWidth="1"/>
    <col min="6415" max="6418" width="15.109375" style="72" customWidth="1"/>
    <col min="6419" max="6422" width="0" style="72" hidden="1" customWidth="1"/>
    <col min="6423" max="6656" width="9.6640625" style="72"/>
    <col min="6657" max="6657" width="28.44140625" style="72" customWidth="1"/>
    <col min="6658" max="6668" width="15.109375" style="72" customWidth="1"/>
    <col min="6669" max="6670" width="14.109375" style="72" customWidth="1"/>
    <col min="6671" max="6674" width="15.109375" style="72" customWidth="1"/>
    <col min="6675" max="6678" width="0" style="72" hidden="1" customWidth="1"/>
    <col min="6679" max="6912" width="9.6640625" style="72"/>
    <col min="6913" max="6913" width="28.44140625" style="72" customWidth="1"/>
    <col min="6914" max="6924" width="15.109375" style="72" customWidth="1"/>
    <col min="6925" max="6926" width="14.109375" style="72" customWidth="1"/>
    <col min="6927" max="6930" width="15.109375" style="72" customWidth="1"/>
    <col min="6931" max="6934" width="0" style="72" hidden="1" customWidth="1"/>
    <col min="6935" max="7168" width="9.6640625" style="72"/>
    <col min="7169" max="7169" width="28.44140625" style="72" customWidth="1"/>
    <col min="7170" max="7180" width="15.109375" style="72" customWidth="1"/>
    <col min="7181" max="7182" width="14.109375" style="72" customWidth="1"/>
    <col min="7183" max="7186" width="15.109375" style="72" customWidth="1"/>
    <col min="7187" max="7190" width="0" style="72" hidden="1" customWidth="1"/>
    <col min="7191" max="7424" width="9.6640625" style="72"/>
    <col min="7425" max="7425" width="28.44140625" style="72" customWidth="1"/>
    <col min="7426" max="7436" width="15.109375" style="72" customWidth="1"/>
    <col min="7437" max="7438" width="14.109375" style="72" customWidth="1"/>
    <col min="7439" max="7442" width="15.109375" style="72" customWidth="1"/>
    <col min="7443" max="7446" width="0" style="72" hidden="1" customWidth="1"/>
    <col min="7447" max="7680" width="9.6640625" style="72"/>
    <col min="7681" max="7681" width="28.44140625" style="72" customWidth="1"/>
    <col min="7682" max="7692" width="15.109375" style="72" customWidth="1"/>
    <col min="7693" max="7694" width="14.109375" style="72" customWidth="1"/>
    <col min="7695" max="7698" width="15.109375" style="72" customWidth="1"/>
    <col min="7699" max="7702" width="0" style="72" hidden="1" customWidth="1"/>
    <col min="7703" max="7936" width="9.6640625" style="72"/>
    <col min="7937" max="7937" width="28.44140625" style="72" customWidth="1"/>
    <col min="7938" max="7948" width="15.109375" style="72" customWidth="1"/>
    <col min="7949" max="7950" width="14.109375" style="72" customWidth="1"/>
    <col min="7951" max="7954" width="15.109375" style="72" customWidth="1"/>
    <col min="7955" max="7958" width="0" style="72" hidden="1" customWidth="1"/>
    <col min="7959" max="8192" width="9.6640625" style="72"/>
    <col min="8193" max="8193" width="28.44140625" style="72" customWidth="1"/>
    <col min="8194" max="8204" width="15.109375" style="72" customWidth="1"/>
    <col min="8205" max="8206" width="14.109375" style="72" customWidth="1"/>
    <col min="8207" max="8210" width="15.109375" style="72" customWidth="1"/>
    <col min="8211" max="8214" width="0" style="72" hidden="1" customWidth="1"/>
    <col min="8215" max="8448" width="9.6640625" style="72"/>
    <col min="8449" max="8449" width="28.44140625" style="72" customWidth="1"/>
    <col min="8450" max="8460" width="15.109375" style="72" customWidth="1"/>
    <col min="8461" max="8462" width="14.109375" style="72" customWidth="1"/>
    <col min="8463" max="8466" width="15.109375" style="72" customWidth="1"/>
    <col min="8467" max="8470" width="0" style="72" hidden="1" customWidth="1"/>
    <col min="8471" max="8704" width="9.6640625" style="72"/>
    <col min="8705" max="8705" width="28.44140625" style="72" customWidth="1"/>
    <col min="8706" max="8716" width="15.109375" style="72" customWidth="1"/>
    <col min="8717" max="8718" width="14.109375" style="72" customWidth="1"/>
    <col min="8719" max="8722" width="15.109375" style="72" customWidth="1"/>
    <col min="8723" max="8726" width="0" style="72" hidden="1" customWidth="1"/>
    <col min="8727" max="8960" width="9.6640625" style="72"/>
    <col min="8961" max="8961" width="28.44140625" style="72" customWidth="1"/>
    <col min="8962" max="8972" width="15.109375" style="72" customWidth="1"/>
    <col min="8973" max="8974" width="14.109375" style="72" customWidth="1"/>
    <col min="8975" max="8978" width="15.109375" style="72" customWidth="1"/>
    <col min="8979" max="8982" width="0" style="72" hidden="1" customWidth="1"/>
    <col min="8983" max="9216" width="9.6640625" style="72"/>
    <col min="9217" max="9217" width="28.44140625" style="72" customWidth="1"/>
    <col min="9218" max="9228" width="15.109375" style="72" customWidth="1"/>
    <col min="9229" max="9230" width="14.109375" style="72" customWidth="1"/>
    <col min="9231" max="9234" width="15.109375" style="72" customWidth="1"/>
    <col min="9235" max="9238" width="0" style="72" hidden="1" customWidth="1"/>
    <col min="9239" max="9472" width="9.6640625" style="72"/>
    <col min="9473" max="9473" width="28.44140625" style="72" customWidth="1"/>
    <col min="9474" max="9484" width="15.109375" style="72" customWidth="1"/>
    <col min="9485" max="9486" width="14.109375" style="72" customWidth="1"/>
    <col min="9487" max="9490" width="15.109375" style="72" customWidth="1"/>
    <col min="9491" max="9494" width="0" style="72" hidden="1" customWidth="1"/>
    <col min="9495" max="9728" width="9.6640625" style="72"/>
    <col min="9729" max="9729" width="28.44140625" style="72" customWidth="1"/>
    <col min="9730" max="9740" width="15.109375" style="72" customWidth="1"/>
    <col min="9741" max="9742" width="14.109375" style="72" customWidth="1"/>
    <col min="9743" max="9746" width="15.109375" style="72" customWidth="1"/>
    <col min="9747" max="9750" width="0" style="72" hidden="1" customWidth="1"/>
    <col min="9751" max="9984" width="9.6640625" style="72"/>
    <col min="9985" max="9985" width="28.44140625" style="72" customWidth="1"/>
    <col min="9986" max="9996" width="15.109375" style="72" customWidth="1"/>
    <col min="9997" max="9998" width="14.109375" style="72" customWidth="1"/>
    <col min="9999" max="10002" width="15.109375" style="72" customWidth="1"/>
    <col min="10003" max="10006" width="0" style="72" hidden="1" customWidth="1"/>
    <col min="10007" max="10240" width="9.6640625" style="72"/>
    <col min="10241" max="10241" width="28.44140625" style="72" customWidth="1"/>
    <col min="10242" max="10252" width="15.109375" style="72" customWidth="1"/>
    <col min="10253" max="10254" width="14.109375" style="72" customWidth="1"/>
    <col min="10255" max="10258" width="15.109375" style="72" customWidth="1"/>
    <col min="10259" max="10262" width="0" style="72" hidden="1" customWidth="1"/>
    <col min="10263" max="10496" width="9.6640625" style="72"/>
    <col min="10497" max="10497" width="28.44140625" style="72" customWidth="1"/>
    <col min="10498" max="10508" width="15.109375" style="72" customWidth="1"/>
    <col min="10509" max="10510" width="14.109375" style="72" customWidth="1"/>
    <col min="10511" max="10514" width="15.109375" style="72" customWidth="1"/>
    <col min="10515" max="10518" width="0" style="72" hidden="1" customWidth="1"/>
    <col min="10519" max="10752" width="9.6640625" style="72"/>
    <col min="10753" max="10753" width="28.44140625" style="72" customWidth="1"/>
    <col min="10754" max="10764" width="15.109375" style="72" customWidth="1"/>
    <col min="10765" max="10766" width="14.109375" style="72" customWidth="1"/>
    <col min="10767" max="10770" width="15.109375" style="72" customWidth="1"/>
    <col min="10771" max="10774" width="0" style="72" hidden="1" customWidth="1"/>
    <col min="10775" max="11008" width="9.6640625" style="72"/>
    <col min="11009" max="11009" width="28.44140625" style="72" customWidth="1"/>
    <col min="11010" max="11020" width="15.109375" style="72" customWidth="1"/>
    <col min="11021" max="11022" width="14.109375" style="72" customWidth="1"/>
    <col min="11023" max="11026" width="15.109375" style="72" customWidth="1"/>
    <col min="11027" max="11030" width="0" style="72" hidden="1" customWidth="1"/>
    <col min="11031" max="11264" width="9.6640625" style="72"/>
    <col min="11265" max="11265" width="28.44140625" style="72" customWidth="1"/>
    <col min="11266" max="11276" width="15.109375" style="72" customWidth="1"/>
    <col min="11277" max="11278" width="14.109375" style="72" customWidth="1"/>
    <col min="11279" max="11282" width="15.109375" style="72" customWidth="1"/>
    <col min="11283" max="11286" width="0" style="72" hidden="1" customWidth="1"/>
    <col min="11287" max="11520" width="9.6640625" style="72"/>
    <col min="11521" max="11521" width="28.44140625" style="72" customWidth="1"/>
    <col min="11522" max="11532" width="15.109375" style="72" customWidth="1"/>
    <col min="11533" max="11534" width="14.109375" style="72" customWidth="1"/>
    <col min="11535" max="11538" width="15.109375" style="72" customWidth="1"/>
    <col min="11539" max="11542" width="0" style="72" hidden="1" customWidth="1"/>
    <col min="11543" max="11776" width="9.6640625" style="72"/>
    <col min="11777" max="11777" width="28.44140625" style="72" customWidth="1"/>
    <col min="11778" max="11788" width="15.109375" style="72" customWidth="1"/>
    <col min="11789" max="11790" width="14.109375" style="72" customWidth="1"/>
    <col min="11791" max="11794" width="15.109375" style="72" customWidth="1"/>
    <col min="11795" max="11798" width="0" style="72" hidden="1" customWidth="1"/>
    <col min="11799" max="12032" width="9.6640625" style="72"/>
    <col min="12033" max="12033" width="28.44140625" style="72" customWidth="1"/>
    <col min="12034" max="12044" width="15.109375" style="72" customWidth="1"/>
    <col min="12045" max="12046" width="14.109375" style="72" customWidth="1"/>
    <col min="12047" max="12050" width="15.109375" style="72" customWidth="1"/>
    <col min="12051" max="12054" width="0" style="72" hidden="1" customWidth="1"/>
    <col min="12055" max="12288" width="9.6640625" style="72"/>
    <col min="12289" max="12289" width="28.44140625" style="72" customWidth="1"/>
    <col min="12290" max="12300" width="15.109375" style="72" customWidth="1"/>
    <col min="12301" max="12302" width="14.109375" style="72" customWidth="1"/>
    <col min="12303" max="12306" width="15.109375" style="72" customWidth="1"/>
    <col min="12307" max="12310" width="0" style="72" hidden="1" customWidth="1"/>
    <col min="12311" max="12544" width="9.6640625" style="72"/>
    <col min="12545" max="12545" width="28.44140625" style="72" customWidth="1"/>
    <col min="12546" max="12556" width="15.109375" style="72" customWidth="1"/>
    <col min="12557" max="12558" width="14.109375" style="72" customWidth="1"/>
    <col min="12559" max="12562" width="15.109375" style="72" customWidth="1"/>
    <col min="12563" max="12566" width="0" style="72" hidden="1" customWidth="1"/>
    <col min="12567" max="12800" width="9.6640625" style="72"/>
    <col min="12801" max="12801" width="28.44140625" style="72" customWidth="1"/>
    <col min="12802" max="12812" width="15.109375" style="72" customWidth="1"/>
    <col min="12813" max="12814" width="14.109375" style="72" customWidth="1"/>
    <col min="12815" max="12818" width="15.109375" style="72" customWidth="1"/>
    <col min="12819" max="12822" width="0" style="72" hidden="1" customWidth="1"/>
    <col min="12823" max="13056" width="9.6640625" style="72"/>
    <col min="13057" max="13057" width="28.44140625" style="72" customWidth="1"/>
    <col min="13058" max="13068" width="15.109375" style="72" customWidth="1"/>
    <col min="13069" max="13070" width="14.109375" style="72" customWidth="1"/>
    <col min="13071" max="13074" width="15.109375" style="72" customWidth="1"/>
    <col min="13075" max="13078" width="0" style="72" hidden="1" customWidth="1"/>
    <col min="13079" max="13312" width="9.6640625" style="72"/>
    <col min="13313" max="13313" width="28.44140625" style="72" customWidth="1"/>
    <col min="13314" max="13324" width="15.109375" style="72" customWidth="1"/>
    <col min="13325" max="13326" width="14.109375" style="72" customWidth="1"/>
    <col min="13327" max="13330" width="15.109375" style="72" customWidth="1"/>
    <col min="13331" max="13334" width="0" style="72" hidden="1" customWidth="1"/>
    <col min="13335" max="13568" width="9.6640625" style="72"/>
    <col min="13569" max="13569" width="28.44140625" style="72" customWidth="1"/>
    <col min="13570" max="13580" width="15.109375" style="72" customWidth="1"/>
    <col min="13581" max="13582" width="14.109375" style="72" customWidth="1"/>
    <col min="13583" max="13586" width="15.109375" style="72" customWidth="1"/>
    <col min="13587" max="13590" width="0" style="72" hidden="1" customWidth="1"/>
    <col min="13591" max="13824" width="9.6640625" style="72"/>
    <col min="13825" max="13825" width="28.44140625" style="72" customWidth="1"/>
    <col min="13826" max="13836" width="15.109375" style="72" customWidth="1"/>
    <col min="13837" max="13838" width="14.109375" style="72" customWidth="1"/>
    <col min="13839" max="13842" width="15.109375" style="72" customWidth="1"/>
    <col min="13843" max="13846" width="0" style="72" hidden="1" customWidth="1"/>
    <col min="13847" max="14080" width="9.6640625" style="72"/>
    <col min="14081" max="14081" width="28.44140625" style="72" customWidth="1"/>
    <col min="14082" max="14092" width="15.109375" style="72" customWidth="1"/>
    <col min="14093" max="14094" width="14.109375" style="72" customWidth="1"/>
    <col min="14095" max="14098" width="15.109375" style="72" customWidth="1"/>
    <col min="14099" max="14102" width="0" style="72" hidden="1" customWidth="1"/>
    <col min="14103" max="14336" width="9.6640625" style="72"/>
    <col min="14337" max="14337" width="28.44140625" style="72" customWidth="1"/>
    <col min="14338" max="14348" width="15.109375" style="72" customWidth="1"/>
    <col min="14349" max="14350" width="14.109375" style="72" customWidth="1"/>
    <col min="14351" max="14354" width="15.109375" style="72" customWidth="1"/>
    <col min="14355" max="14358" width="0" style="72" hidden="1" customWidth="1"/>
    <col min="14359" max="14592" width="9.6640625" style="72"/>
    <col min="14593" max="14593" width="28.44140625" style="72" customWidth="1"/>
    <col min="14594" max="14604" width="15.109375" style="72" customWidth="1"/>
    <col min="14605" max="14606" width="14.109375" style="72" customWidth="1"/>
    <col min="14607" max="14610" width="15.109375" style="72" customWidth="1"/>
    <col min="14611" max="14614" width="0" style="72" hidden="1" customWidth="1"/>
    <col min="14615" max="14848" width="9.6640625" style="72"/>
    <col min="14849" max="14849" width="28.44140625" style="72" customWidth="1"/>
    <col min="14850" max="14860" width="15.109375" style="72" customWidth="1"/>
    <col min="14861" max="14862" width="14.109375" style="72" customWidth="1"/>
    <col min="14863" max="14866" width="15.109375" style="72" customWidth="1"/>
    <col min="14867" max="14870" width="0" style="72" hidden="1" customWidth="1"/>
    <col min="14871" max="15104" width="9.6640625" style="72"/>
    <col min="15105" max="15105" width="28.44140625" style="72" customWidth="1"/>
    <col min="15106" max="15116" width="15.109375" style="72" customWidth="1"/>
    <col min="15117" max="15118" width="14.109375" style="72" customWidth="1"/>
    <col min="15119" max="15122" width="15.109375" style="72" customWidth="1"/>
    <col min="15123" max="15126" width="0" style="72" hidden="1" customWidth="1"/>
    <col min="15127" max="15360" width="9.6640625" style="72"/>
    <col min="15361" max="15361" width="28.44140625" style="72" customWidth="1"/>
    <col min="15362" max="15372" width="15.109375" style="72" customWidth="1"/>
    <col min="15373" max="15374" width="14.109375" style="72" customWidth="1"/>
    <col min="15375" max="15378" width="15.109375" style="72" customWidth="1"/>
    <col min="15379" max="15382" width="0" style="72" hidden="1" customWidth="1"/>
    <col min="15383" max="15616" width="9.6640625" style="72"/>
    <col min="15617" max="15617" width="28.44140625" style="72" customWidth="1"/>
    <col min="15618" max="15628" width="15.109375" style="72" customWidth="1"/>
    <col min="15629" max="15630" width="14.109375" style="72" customWidth="1"/>
    <col min="15631" max="15634" width="15.109375" style="72" customWidth="1"/>
    <col min="15635" max="15638" width="0" style="72" hidden="1" customWidth="1"/>
    <col min="15639" max="15872" width="9.6640625" style="72"/>
    <col min="15873" max="15873" width="28.44140625" style="72" customWidth="1"/>
    <col min="15874" max="15884" width="15.109375" style="72" customWidth="1"/>
    <col min="15885" max="15886" width="14.109375" style="72" customWidth="1"/>
    <col min="15887" max="15890" width="15.109375" style="72" customWidth="1"/>
    <col min="15891" max="15894" width="0" style="72" hidden="1" customWidth="1"/>
    <col min="15895" max="16128" width="9.6640625" style="72"/>
    <col min="16129" max="16129" width="28.44140625" style="72" customWidth="1"/>
    <col min="16130" max="16140" width="15.109375" style="72" customWidth="1"/>
    <col min="16141" max="16142" width="14.109375" style="72" customWidth="1"/>
    <col min="16143" max="16146" width="15.109375" style="72" customWidth="1"/>
    <col min="16147" max="16150" width="0" style="72" hidden="1" customWidth="1"/>
    <col min="16151" max="16384" width="9.6640625" style="72"/>
  </cols>
  <sheetData>
    <row r="1" spans="1:23" s="41" customFormat="1" ht="25.5" customHeight="1">
      <c r="A1" s="144" t="s">
        <v>98</v>
      </c>
      <c r="B1" s="145" t="s">
        <v>99</v>
      </c>
      <c r="C1" s="146"/>
      <c r="D1" s="146"/>
      <c r="E1" s="147"/>
      <c r="F1" s="148" t="s">
        <v>100</v>
      </c>
      <c r="G1" s="148"/>
      <c r="H1" s="148"/>
      <c r="I1" s="149" t="s">
        <v>101</v>
      </c>
      <c r="J1" s="149"/>
      <c r="K1" s="149"/>
      <c r="L1" s="150"/>
      <c r="M1" s="145" t="s">
        <v>102</v>
      </c>
      <c r="N1" s="147"/>
      <c r="O1" s="151" t="s">
        <v>103</v>
      </c>
      <c r="P1" s="152"/>
      <c r="Q1" s="152"/>
      <c r="R1" s="152"/>
      <c r="S1" s="141" t="s">
        <v>104</v>
      </c>
      <c r="T1" s="142"/>
      <c r="U1" s="142"/>
      <c r="V1" s="142"/>
    </row>
    <row r="2" spans="1:23" s="41" customFormat="1" ht="25.5" customHeight="1">
      <c r="A2" s="144"/>
      <c r="B2" s="42" t="s">
        <v>105</v>
      </c>
      <c r="C2" s="42" t="s">
        <v>106</v>
      </c>
      <c r="D2" s="42" t="s">
        <v>107</v>
      </c>
      <c r="E2" s="43" t="s">
        <v>108</v>
      </c>
      <c r="F2" s="44" t="s">
        <v>105</v>
      </c>
      <c r="G2" s="42" t="s">
        <v>106</v>
      </c>
      <c r="H2" s="44" t="s">
        <v>107</v>
      </c>
      <c r="I2" s="42" t="s">
        <v>105</v>
      </c>
      <c r="J2" s="42" t="s">
        <v>106</v>
      </c>
      <c r="K2" s="42" t="s">
        <v>107</v>
      </c>
      <c r="L2" s="43" t="s">
        <v>109</v>
      </c>
      <c r="M2" s="42" t="s">
        <v>110</v>
      </c>
      <c r="N2" s="42" t="s">
        <v>111</v>
      </c>
      <c r="O2" s="45" t="s">
        <v>112</v>
      </c>
      <c r="P2" s="45" t="s">
        <v>113</v>
      </c>
      <c r="Q2" s="45" t="s">
        <v>114</v>
      </c>
      <c r="R2" s="45" t="s">
        <v>115</v>
      </c>
      <c r="S2" s="45" t="s">
        <v>112</v>
      </c>
      <c r="T2" s="45" t="s">
        <v>113</v>
      </c>
      <c r="U2" s="45" t="s">
        <v>114</v>
      </c>
      <c r="V2" s="45" t="s">
        <v>115</v>
      </c>
      <c r="W2" s="153" t="s">
        <v>137</v>
      </c>
    </row>
    <row r="3" spans="1:23" s="49" customFormat="1" ht="30" customHeight="1">
      <c r="A3" s="154" t="s">
        <v>116</v>
      </c>
      <c r="B3" s="155"/>
      <c r="C3" s="155"/>
      <c r="D3" s="155"/>
      <c r="E3" s="155"/>
      <c r="F3" s="156"/>
      <c r="G3" s="156"/>
      <c r="H3" s="156"/>
      <c r="I3" s="155"/>
      <c r="J3" s="155"/>
      <c r="K3" s="155"/>
      <c r="L3" s="155"/>
      <c r="M3" s="155"/>
      <c r="N3" s="155"/>
      <c r="O3" s="157"/>
      <c r="P3" s="157"/>
      <c r="Q3" s="157"/>
      <c r="R3" s="157"/>
      <c r="S3" s="48"/>
      <c r="T3" s="48"/>
      <c r="U3" s="48"/>
      <c r="V3" s="48"/>
    </row>
    <row r="4" spans="1:23" s="49" customFormat="1" ht="30" customHeight="1">
      <c r="A4" s="158" t="s">
        <v>117</v>
      </c>
      <c r="B4" s="155"/>
      <c r="C4" s="155"/>
      <c r="D4" s="155"/>
      <c r="E4" s="155"/>
      <c r="F4" s="156"/>
      <c r="G4" s="156"/>
      <c r="H4" s="156"/>
      <c r="I4" s="155"/>
      <c r="J4" s="155"/>
      <c r="K4" s="155"/>
      <c r="L4" s="155"/>
      <c r="M4" s="155"/>
      <c r="N4" s="155"/>
      <c r="O4" s="157"/>
      <c r="P4" s="157"/>
      <c r="Q4" s="157"/>
      <c r="R4" s="157"/>
      <c r="S4" s="48"/>
      <c r="T4" s="48"/>
      <c r="U4" s="48"/>
      <c r="V4" s="48"/>
    </row>
    <row r="5" spans="1:23" s="49" customFormat="1" ht="30" customHeight="1">
      <c r="A5" s="159" t="s">
        <v>118</v>
      </c>
      <c r="B5" s="155"/>
      <c r="C5" s="155"/>
      <c r="D5" s="155"/>
      <c r="E5" s="155"/>
      <c r="F5" s="156"/>
      <c r="G5" s="156"/>
      <c r="H5" s="156"/>
      <c r="I5" s="155"/>
      <c r="J5" s="155"/>
      <c r="K5" s="155"/>
      <c r="L5" s="155"/>
      <c r="M5" s="155"/>
      <c r="N5" s="155"/>
      <c r="O5" s="157"/>
      <c r="P5" s="157"/>
      <c r="Q5" s="157"/>
      <c r="R5" s="157"/>
      <c r="S5" s="48"/>
      <c r="T5" s="48"/>
      <c r="U5" s="48"/>
      <c r="V5" s="48"/>
    </row>
    <row r="6" spans="1:23" s="49" customFormat="1" ht="30" customHeight="1">
      <c r="A6" s="160" t="s">
        <v>119</v>
      </c>
      <c r="B6" s="155"/>
      <c r="C6" s="161"/>
      <c r="D6" s="161"/>
      <c r="E6" s="155"/>
      <c r="F6" s="156"/>
      <c r="G6" s="162"/>
      <c r="H6" s="162"/>
      <c r="I6" s="155"/>
      <c r="J6" s="155"/>
      <c r="K6" s="155"/>
      <c r="L6" s="155"/>
      <c r="M6" s="155"/>
      <c r="N6" s="155"/>
      <c r="O6" s="157"/>
      <c r="P6" s="157"/>
      <c r="Q6" s="157"/>
      <c r="R6" s="157"/>
      <c r="S6" s="48"/>
      <c r="T6" s="48"/>
      <c r="U6" s="48"/>
      <c r="V6" s="48"/>
    </row>
    <row r="7" spans="1:23" s="49" customFormat="1" ht="30" customHeight="1">
      <c r="A7" s="163" t="s">
        <v>120</v>
      </c>
      <c r="B7" s="155">
        <v>783144277</v>
      </c>
      <c r="C7" s="155">
        <v>134907291</v>
      </c>
      <c r="D7" s="155">
        <v>1092950465</v>
      </c>
      <c r="E7" s="155">
        <f>SUM(B7:D7)</f>
        <v>2011002033</v>
      </c>
      <c r="F7" s="156"/>
      <c r="G7" s="156"/>
      <c r="H7" s="164">
        <v>-10661226</v>
      </c>
      <c r="I7" s="155">
        <f>B7+F7</f>
        <v>783144277</v>
      </c>
      <c r="J7" s="155">
        <f>C7+G7</f>
        <v>134907291</v>
      </c>
      <c r="K7" s="155">
        <f>D7+H7</f>
        <v>1082289239</v>
      </c>
      <c r="L7" s="155">
        <f>SUM(I7:K7)</f>
        <v>2000340807</v>
      </c>
      <c r="M7" s="155"/>
      <c r="N7" s="165">
        <v>10661226</v>
      </c>
      <c r="O7" s="166"/>
      <c r="P7" s="166"/>
      <c r="Q7" s="166"/>
      <c r="R7" s="166"/>
      <c r="S7" s="48"/>
      <c r="T7" s="48"/>
      <c r="U7" s="48"/>
      <c r="V7" s="48"/>
      <c r="W7" s="167" t="s">
        <v>138</v>
      </c>
    </row>
    <row r="8" spans="1:23" s="49" customFormat="1" ht="30" customHeight="1">
      <c r="A8" s="52"/>
      <c r="B8" s="46"/>
      <c r="C8" s="50"/>
      <c r="D8" s="50"/>
      <c r="E8" s="50"/>
      <c r="F8" s="47"/>
      <c r="G8" s="51"/>
      <c r="H8" s="51"/>
      <c r="I8" s="46"/>
      <c r="J8" s="50"/>
      <c r="K8" s="46"/>
      <c r="L8" s="50"/>
      <c r="M8" s="46"/>
      <c r="N8" s="46"/>
      <c r="O8" s="48"/>
      <c r="P8" s="48"/>
      <c r="Q8" s="48"/>
      <c r="R8" s="48"/>
      <c r="S8" s="48"/>
      <c r="T8" s="48"/>
      <c r="U8" s="48"/>
      <c r="V8" s="48"/>
    </row>
    <row r="9" spans="1:23" s="49" customFormat="1" ht="30" customHeight="1">
      <c r="A9" s="154" t="s">
        <v>116</v>
      </c>
      <c r="B9" s="155"/>
      <c r="C9" s="161"/>
      <c r="D9" s="161"/>
      <c r="E9" s="155"/>
      <c r="F9" s="156"/>
      <c r="G9" s="162"/>
      <c r="H9" s="162"/>
      <c r="I9" s="155"/>
      <c r="J9" s="155"/>
      <c r="K9" s="155"/>
      <c r="L9" s="155"/>
      <c r="M9" s="155"/>
      <c r="N9" s="155"/>
      <c r="O9" s="157"/>
      <c r="P9" s="157"/>
      <c r="Q9" s="157"/>
      <c r="R9" s="157"/>
      <c r="S9" s="48"/>
      <c r="T9" s="48"/>
      <c r="U9" s="48"/>
      <c r="V9" s="48"/>
    </row>
    <row r="10" spans="1:23" s="49" customFormat="1" ht="30" customHeight="1">
      <c r="A10" s="154" t="s">
        <v>121</v>
      </c>
      <c r="B10" s="155"/>
      <c r="C10" s="155"/>
      <c r="D10" s="155"/>
      <c r="E10" s="155"/>
      <c r="F10" s="156"/>
      <c r="G10" s="156"/>
      <c r="H10" s="156"/>
      <c r="I10" s="155"/>
      <c r="J10" s="155"/>
      <c r="K10" s="155"/>
      <c r="L10" s="155"/>
      <c r="M10" s="155"/>
      <c r="N10" s="155"/>
      <c r="O10" s="157" t="s">
        <v>139</v>
      </c>
      <c r="P10" s="157"/>
      <c r="Q10" s="168">
        <v>2505482</v>
      </c>
      <c r="R10" s="157">
        <v>2505482</v>
      </c>
      <c r="S10" s="48" t="s">
        <v>140</v>
      </c>
      <c r="T10" s="48">
        <v>5216729217</v>
      </c>
      <c r="U10" s="48">
        <v>-276422</v>
      </c>
      <c r="V10" s="48">
        <v>5216452795</v>
      </c>
      <c r="W10" s="167" t="s">
        <v>138</v>
      </c>
    </row>
    <row r="11" spans="1:23" s="49" customFormat="1" ht="30" customHeight="1">
      <c r="A11" s="159" t="s">
        <v>122</v>
      </c>
      <c r="B11" s="155"/>
      <c r="C11" s="155"/>
      <c r="D11" s="155"/>
      <c r="E11" s="155"/>
      <c r="F11" s="156"/>
      <c r="G11" s="156"/>
      <c r="H11" s="156"/>
      <c r="I11" s="155"/>
      <c r="J11" s="155"/>
      <c r="K11" s="155"/>
      <c r="L11" s="155"/>
      <c r="M11" s="155"/>
      <c r="N11" s="155"/>
      <c r="O11" s="157"/>
      <c r="P11" s="157"/>
      <c r="Q11" s="157"/>
      <c r="R11" s="157"/>
      <c r="S11" s="48"/>
      <c r="T11" s="48"/>
      <c r="U11" s="48"/>
      <c r="V11" s="48"/>
    </row>
    <row r="12" spans="1:23" s="49" customFormat="1" ht="30" customHeight="1">
      <c r="A12" s="160" t="s">
        <v>123</v>
      </c>
      <c r="B12" s="155"/>
      <c r="C12" s="161"/>
      <c r="D12" s="161"/>
      <c r="E12" s="155"/>
      <c r="F12" s="156"/>
      <c r="G12" s="162"/>
      <c r="H12" s="162"/>
      <c r="I12" s="155"/>
      <c r="J12" s="155"/>
      <c r="K12" s="155"/>
      <c r="L12" s="155"/>
      <c r="M12" s="155"/>
      <c r="N12" s="155"/>
      <c r="O12" s="157"/>
      <c r="P12" s="157"/>
      <c r="Q12" s="157"/>
      <c r="R12" s="157"/>
      <c r="S12" s="48"/>
      <c r="T12" s="48"/>
      <c r="U12" s="48"/>
      <c r="V12" s="48"/>
    </row>
    <row r="13" spans="1:23" s="49" customFormat="1" ht="30" customHeight="1">
      <c r="A13" s="163" t="s">
        <v>124</v>
      </c>
      <c r="B13" s="155">
        <v>62270295</v>
      </c>
      <c r="C13" s="155"/>
      <c r="D13" s="155"/>
      <c r="E13" s="155">
        <f>SUM(B13:D13)</f>
        <v>62270295</v>
      </c>
      <c r="F13" s="164">
        <v>-34167</v>
      </c>
      <c r="G13" s="156"/>
      <c r="H13" s="156"/>
      <c r="I13" s="155">
        <f t="shared" ref="I13:K14" si="0">B13+F13</f>
        <v>62236128</v>
      </c>
      <c r="J13" s="155">
        <f t="shared" si="0"/>
        <v>0</v>
      </c>
      <c r="K13" s="155">
        <f t="shared" si="0"/>
        <v>0</v>
      </c>
      <c r="L13" s="155">
        <f>SUM(I13:K13)</f>
        <v>62236128</v>
      </c>
      <c r="M13" s="155"/>
      <c r="N13" s="155"/>
      <c r="O13" s="157"/>
      <c r="P13" s="157"/>
      <c r="Q13" s="157"/>
      <c r="R13" s="157"/>
      <c r="S13" s="48"/>
      <c r="T13" s="48"/>
      <c r="U13" s="48"/>
      <c r="V13" s="48"/>
    </row>
    <row r="14" spans="1:23" s="49" customFormat="1" ht="30" customHeight="1">
      <c r="A14" s="163" t="s">
        <v>120</v>
      </c>
      <c r="B14" s="155">
        <v>76378630</v>
      </c>
      <c r="C14" s="155"/>
      <c r="D14" s="155"/>
      <c r="E14" s="155">
        <f>SUM(B14:D14)</f>
        <v>76378630</v>
      </c>
      <c r="F14" s="164">
        <v>-9901</v>
      </c>
      <c r="G14" s="156"/>
      <c r="H14" s="156"/>
      <c r="I14" s="155">
        <f t="shared" si="0"/>
        <v>76368729</v>
      </c>
      <c r="J14" s="155">
        <f t="shared" si="0"/>
        <v>0</v>
      </c>
      <c r="K14" s="155">
        <f t="shared" si="0"/>
        <v>0</v>
      </c>
      <c r="L14" s="155">
        <f>SUM(I14:K14)</f>
        <v>76368729</v>
      </c>
      <c r="M14" s="155"/>
      <c r="N14" s="155"/>
      <c r="O14" s="157"/>
      <c r="P14" s="157"/>
      <c r="Q14" s="157"/>
      <c r="R14" s="157"/>
      <c r="S14" s="48"/>
      <c r="T14" s="48"/>
      <c r="U14" s="48"/>
      <c r="V14" s="48"/>
    </row>
    <row r="15" spans="1:23" s="49" customFormat="1" ht="30" customHeight="1">
      <c r="A15" s="159" t="s">
        <v>125</v>
      </c>
      <c r="B15" s="155"/>
      <c r="C15" s="161"/>
      <c r="D15" s="161"/>
      <c r="E15" s="155"/>
      <c r="F15" s="156"/>
      <c r="G15" s="162"/>
      <c r="H15" s="162"/>
      <c r="I15" s="155"/>
      <c r="J15" s="155"/>
      <c r="K15" s="155"/>
      <c r="L15" s="155"/>
      <c r="M15" s="155"/>
      <c r="N15" s="155"/>
      <c r="O15" s="157"/>
      <c r="P15" s="157"/>
      <c r="Q15" s="157"/>
      <c r="R15" s="157"/>
      <c r="S15" s="48"/>
      <c r="T15" s="48"/>
      <c r="U15" s="48"/>
      <c r="V15" s="48"/>
    </row>
    <row r="16" spans="1:23" s="49" customFormat="1" ht="30" customHeight="1">
      <c r="A16" s="169" t="s">
        <v>141</v>
      </c>
      <c r="B16" s="170">
        <v>552968830</v>
      </c>
      <c r="C16" s="171"/>
      <c r="D16" s="171"/>
      <c r="E16" s="170">
        <v>552968830</v>
      </c>
      <c r="F16" s="172">
        <v>-2229060</v>
      </c>
      <c r="G16" s="173"/>
      <c r="H16" s="173"/>
      <c r="I16" s="170">
        <f>B16+F16</f>
        <v>550739770</v>
      </c>
      <c r="J16" s="170">
        <f>C16+G16</f>
        <v>0</v>
      </c>
      <c r="K16" s="170">
        <f>D16+H16</f>
        <v>0</v>
      </c>
      <c r="L16" s="170">
        <f>SUM(I16:K16)</f>
        <v>550739770</v>
      </c>
      <c r="M16" s="155"/>
      <c r="N16" s="155"/>
      <c r="O16" s="157"/>
      <c r="P16" s="157"/>
      <c r="Q16" s="157"/>
      <c r="R16" s="157"/>
      <c r="S16" s="48"/>
      <c r="T16" s="48"/>
      <c r="U16" s="48"/>
      <c r="V16" s="48"/>
    </row>
    <row r="17" spans="1:23" s="49" customFormat="1" ht="30" customHeight="1">
      <c r="A17" s="163" t="s">
        <v>124</v>
      </c>
      <c r="B17" s="155">
        <v>281784336</v>
      </c>
      <c r="C17" s="155"/>
      <c r="D17" s="155"/>
      <c r="E17" s="155">
        <f>SUM(B17:D17)</f>
        <v>281784336</v>
      </c>
      <c r="F17" s="164">
        <v>-220074</v>
      </c>
      <c r="G17" s="156"/>
      <c r="H17" s="156"/>
      <c r="I17" s="155">
        <f t="shared" ref="I17:K18" si="1">B17+F17</f>
        <v>281564262</v>
      </c>
      <c r="J17" s="155">
        <f t="shared" si="1"/>
        <v>0</v>
      </c>
      <c r="K17" s="155">
        <f t="shared" si="1"/>
        <v>0</v>
      </c>
      <c r="L17" s="155">
        <f>SUM(I17:K17)</f>
        <v>281564262</v>
      </c>
      <c r="M17" s="155"/>
      <c r="N17" s="155"/>
      <c r="O17" s="157"/>
      <c r="P17" s="157"/>
      <c r="Q17" s="157"/>
      <c r="R17" s="157"/>
      <c r="S17" s="48"/>
      <c r="T17" s="48"/>
      <c r="U17" s="48"/>
      <c r="V17" s="48"/>
    </row>
    <row r="18" spans="1:23" s="49" customFormat="1" ht="30" customHeight="1">
      <c r="A18" s="169" t="s">
        <v>120</v>
      </c>
      <c r="B18" s="170">
        <v>521065390</v>
      </c>
      <c r="C18" s="170"/>
      <c r="D18" s="170">
        <v>76500000</v>
      </c>
      <c r="E18" s="170">
        <f>SUM(B18:D18)</f>
        <v>597565390</v>
      </c>
      <c r="F18" s="172">
        <v>-12280</v>
      </c>
      <c r="G18" s="174"/>
      <c r="H18" s="174"/>
      <c r="I18" s="170">
        <f t="shared" si="1"/>
        <v>521053110</v>
      </c>
      <c r="J18" s="170">
        <f t="shared" si="1"/>
        <v>0</v>
      </c>
      <c r="K18" s="170">
        <f t="shared" si="1"/>
        <v>76500000</v>
      </c>
      <c r="L18" s="170">
        <f>SUM(I18:K18)</f>
        <v>597553110</v>
      </c>
      <c r="M18" s="155"/>
      <c r="N18" s="155"/>
      <c r="O18" s="157"/>
      <c r="P18" s="157"/>
      <c r="Q18" s="157"/>
      <c r="R18" s="157"/>
      <c r="S18" s="48"/>
      <c r="T18" s="48"/>
      <c r="U18" s="48"/>
      <c r="V18" s="48"/>
    </row>
    <row r="19" spans="1:23" s="49" customFormat="1" ht="30" customHeight="1">
      <c r="A19" s="175"/>
      <c r="B19" s="176"/>
      <c r="C19" s="176"/>
      <c r="D19" s="176"/>
      <c r="E19" s="176"/>
      <c r="F19" s="177"/>
      <c r="G19" s="177"/>
      <c r="H19" s="177"/>
      <c r="I19" s="176"/>
      <c r="J19" s="176"/>
      <c r="K19" s="176"/>
      <c r="L19" s="176"/>
      <c r="M19" s="46"/>
      <c r="N19" s="46"/>
      <c r="O19" s="48"/>
      <c r="P19" s="48"/>
      <c r="Q19" s="48"/>
      <c r="R19" s="48"/>
      <c r="S19" s="48"/>
      <c r="T19" s="48"/>
      <c r="U19" s="48"/>
      <c r="V19" s="48"/>
    </row>
    <row r="20" spans="1:23" s="49" customFormat="1" ht="30" customHeight="1">
      <c r="A20" s="154" t="s">
        <v>116</v>
      </c>
      <c r="B20" s="155"/>
      <c r="C20" s="161"/>
      <c r="D20" s="161"/>
      <c r="E20" s="155"/>
      <c r="F20" s="156"/>
      <c r="G20" s="162"/>
      <c r="H20" s="162"/>
      <c r="I20" s="155"/>
      <c r="J20" s="155"/>
      <c r="K20" s="155"/>
      <c r="L20" s="155"/>
      <c r="M20" s="155"/>
      <c r="N20" s="155"/>
      <c r="O20" s="157"/>
      <c r="P20" s="157"/>
      <c r="Q20" s="157"/>
      <c r="R20" s="157"/>
      <c r="S20" s="48"/>
      <c r="T20" s="48"/>
      <c r="U20" s="48"/>
      <c r="V20" s="48"/>
    </row>
    <row r="21" spans="1:23" s="49" customFormat="1" ht="30" customHeight="1">
      <c r="A21" s="154" t="s">
        <v>126</v>
      </c>
      <c r="B21" s="155"/>
      <c r="C21" s="155"/>
      <c r="D21" s="155"/>
      <c r="E21" s="155"/>
      <c r="F21" s="156"/>
      <c r="G21" s="156"/>
      <c r="H21" s="156"/>
      <c r="I21" s="155"/>
      <c r="J21" s="155"/>
      <c r="K21" s="155"/>
      <c r="L21" s="155"/>
      <c r="M21" s="155"/>
      <c r="N21" s="155"/>
      <c r="O21" s="157"/>
      <c r="P21" s="157"/>
      <c r="Q21" s="157"/>
      <c r="R21" s="157"/>
      <c r="S21" s="48"/>
      <c r="T21" s="48"/>
      <c r="U21" s="48"/>
      <c r="V21" s="48"/>
    </row>
    <row r="22" spans="1:23" s="49" customFormat="1" ht="30" customHeight="1">
      <c r="A22" s="159" t="s">
        <v>118</v>
      </c>
      <c r="B22" s="155"/>
      <c r="C22" s="155"/>
      <c r="D22" s="155"/>
      <c r="E22" s="155"/>
      <c r="F22" s="156"/>
      <c r="G22" s="156"/>
      <c r="H22" s="156"/>
      <c r="I22" s="155"/>
      <c r="J22" s="155"/>
      <c r="K22" s="155"/>
      <c r="L22" s="155"/>
      <c r="M22" s="155"/>
      <c r="N22" s="155"/>
      <c r="O22" s="157"/>
      <c r="P22" s="157"/>
      <c r="Q22" s="157"/>
      <c r="R22" s="157"/>
      <c r="S22" s="48"/>
      <c r="T22" s="48"/>
      <c r="U22" s="48"/>
      <c r="V22" s="48"/>
    </row>
    <row r="23" spans="1:23" s="49" customFormat="1" ht="30" customHeight="1">
      <c r="A23" s="160" t="s">
        <v>127</v>
      </c>
      <c r="B23" s="155"/>
      <c r="C23" s="161"/>
      <c r="D23" s="161"/>
      <c r="E23" s="155"/>
      <c r="F23" s="156"/>
      <c r="G23" s="162"/>
      <c r="H23" s="162"/>
      <c r="I23" s="155"/>
      <c r="J23" s="155"/>
      <c r="K23" s="155"/>
      <c r="L23" s="155"/>
      <c r="M23" s="155"/>
      <c r="N23" s="155"/>
      <c r="O23" s="157"/>
      <c r="P23" s="157"/>
      <c r="Q23" s="157"/>
      <c r="R23" s="157"/>
      <c r="S23" s="48"/>
      <c r="T23" s="48"/>
      <c r="U23" s="48"/>
      <c r="V23" s="48"/>
    </row>
    <row r="24" spans="1:23" s="49" customFormat="1" ht="30" customHeight="1">
      <c r="A24" s="163" t="s">
        <v>128</v>
      </c>
      <c r="B24" s="155">
        <v>1315273510</v>
      </c>
      <c r="C24" s="155">
        <v>105686260</v>
      </c>
      <c r="D24" s="155">
        <v>144229231</v>
      </c>
      <c r="E24" s="155">
        <f>SUM(B24:D24)</f>
        <v>1565189001</v>
      </c>
      <c r="F24" s="156"/>
      <c r="G24" s="156"/>
      <c r="H24" s="164">
        <v>-5017146</v>
      </c>
      <c r="I24" s="155">
        <f t="shared" ref="I24:K25" si="2">B24+F24</f>
        <v>1315273510</v>
      </c>
      <c r="J24" s="155">
        <f t="shared" si="2"/>
        <v>105686260</v>
      </c>
      <c r="K24" s="155">
        <f t="shared" si="2"/>
        <v>139212085</v>
      </c>
      <c r="L24" s="155">
        <f>SUM(I24:K24)</f>
        <v>1560171855</v>
      </c>
      <c r="M24" s="155"/>
      <c r="N24" s="165">
        <v>5017146</v>
      </c>
      <c r="O24" s="166"/>
      <c r="P24" s="166"/>
      <c r="Q24" s="166"/>
      <c r="R24" s="166"/>
      <c r="S24" s="48"/>
      <c r="T24" s="48"/>
      <c r="U24" s="48"/>
      <c r="V24" s="48"/>
      <c r="W24" s="167" t="s">
        <v>138</v>
      </c>
    </row>
    <row r="25" spans="1:23" s="49" customFormat="1" ht="27.75" customHeight="1">
      <c r="A25" s="143" t="s">
        <v>129</v>
      </c>
      <c r="B25" s="143"/>
      <c r="C25" s="53"/>
      <c r="D25" s="53"/>
      <c r="E25" s="53"/>
      <c r="F25" s="54"/>
      <c r="G25" s="54"/>
      <c r="H25" s="54"/>
      <c r="I25" s="53">
        <f t="shared" si="2"/>
        <v>0</v>
      </c>
      <c r="J25" s="53">
        <f t="shared" si="2"/>
        <v>0</v>
      </c>
      <c r="K25" s="53">
        <f t="shared" si="2"/>
        <v>0</v>
      </c>
      <c r="L25" s="53">
        <f>SUM(I25:K25)</f>
        <v>0</v>
      </c>
      <c r="M25" s="53"/>
      <c r="N25" s="53"/>
    </row>
    <row r="26" spans="1:23" s="49" customFormat="1">
      <c r="A26" s="55"/>
      <c r="B26" s="56"/>
      <c r="C26" s="57"/>
      <c r="D26" s="57"/>
      <c r="E26" s="58"/>
      <c r="F26" s="59"/>
      <c r="G26" s="60"/>
      <c r="H26" s="60"/>
      <c r="I26" s="56"/>
      <c r="J26" s="58"/>
      <c r="K26" s="56"/>
      <c r="L26" s="58"/>
    </row>
    <row r="27" spans="1:23" s="49" customFormat="1">
      <c r="A27" s="61"/>
      <c r="B27" s="56"/>
      <c r="C27" s="57"/>
      <c r="D27" s="57"/>
      <c r="E27" s="56"/>
      <c r="F27" s="59"/>
      <c r="G27" s="60"/>
      <c r="H27" s="60"/>
      <c r="I27" s="56"/>
      <c r="J27" s="56"/>
      <c r="K27" s="56"/>
      <c r="L27" s="56"/>
    </row>
    <row r="28" spans="1:23" s="49" customFormat="1">
      <c r="A28" s="62"/>
      <c r="B28" s="63"/>
      <c r="C28" s="63"/>
      <c r="D28" s="63"/>
      <c r="E28" s="56"/>
      <c r="F28" s="59"/>
      <c r="G28" s="59"/>
      <c r="H28" s="59"/>
      <c r="I28" s="56"/>
      <c r="J28" s="56"/>
      <c r="K28" s="56"/>
      <c r="L28" s="56"/>
    </row>
    <row r="29" spans="1:23" s="49" customFormat="1">
      <c r="A29" s="64"/>
      <c r="B29" s="56"/>
      <c r="C29" s="57"/>
      <c r="D29" s="57"/>
      <c r="E29" s="58"/>
      <c r="F29" s="59"/>
      <c r="G29" s="60"/>
      <c r="H29" s="60"/>
      <c r="I29" s="56"/>
      <c r="J29" s="58"/>
      <c r="K29" s="56"/>
      <c r="L29" s="58"/>
    </row>
    <row r="30" spans="1:23" s="49" customFormat="1">
      <c r="A30" s="55"/>
      <c r="B30" s="56"/>
      <c r="C30" s="57"/>
      <c r="D30" s="57"/>
      <c r="E30" s="56"/>
      <c r="F30" s="59"/>
      <c r="G30" s="60"/>
      <c r="H30" s="60"/>
      <c r="I30" s="56">
        <f>B30+F30</f>
        <v>0</v>
      </c>
      <c r="J30" s="56">
        <f>C30+G30</f>
        <v>0</v>
      </c>
      <c r="K30" s="56">
        <f>D30+H30</f>
        <v>0</v>
      </c>
      <c r="L30" s="56">
        <f>SUM(I30:K30)</f>
        <v>0</v>
      </c>
    </row>
    <row r="31" spans="1:23" s="49" customFormat="1">
      <c r="A31" s="62"/>
      <c r="B31" s="63"/>
      <c r="C31" s="63"/>
      <c r="D31" s="63"/>
      <c r="E31" s="56"/>
      <c r="F31" s="59"/>
      <c r="G31" s="59"/>
      <c r="H31" s="59"/>
      <c r="I31" s="56"/>
      <c r="J31" s="56"/>
      <c r="K31" s="56"/>
      <c r="L31" s="56"/>
    </row>
    <row r="32" spans="1:23" s="49" customFormat="1">
      <c r="A32" s="64"/>
      <c r="B32" s="56"/>
      <c r="C32" s="57"/>
      <c r="D32" s="57"/>
      <c r="E32" s="58"/>
      <c r="F32" s="59"/>
      <c r="G32" s="60"/>
      <c r="H32" s="60"/>
      <c r="I32" s="56"/>
      <c r="J32" s="58"/>
      <c r="K32" s="56"/>
      <c r="L32" s="58"/>
    </row>
    <row r="33" spans="1:12" s="49" customFormat="1">
      <c r="A33" s="55"/>
      <c r="B33" s="56"/>
      <c r="C33" s="57"/>
      <c r="D33" s="57"/>
      <c r="E33" s="56"/>
      <c r="F33" s="59"/>
      <c r="G33" s="60"/>
      <c r="H33" s="60"/>
      <c r="I33" s="56">
        <f>B33+F33</f>
        <v>0</v>
      </c>
      <c r="J33" s="56">
        <f>C33+G33</f>
        <v>0</v>
      </c>
      <c r="K33" s="56">
        <f>D33+H33</f>
        <v>0</v>
      </c>
      <c r="L33" s="56">
        <f>SUM(I33:K33)</f>
        <v>0</v>
      </c>
    </row>
    <row r="34" spans="1:12" s="49" customFormat="1">
      <c r="A34" s="62"/>
      <c r="B34" s="63"/>
      <c r="C34" s="63"/>
      <c r="D34" s="63"/>
      <c r="E34" s="56"/>
      <c r="F34" s="59"/>
      <c r="G34" s="59"/>
      <c r="H34" s="59"/>
      <c r="I34" s="56"/>
      <c r="J34" s="56"/>
      <c r="K34" s="56"/>
      <c r="L34" s="56"/>
    </row>
    <row r="35" spans="1:12" s="49" customFormat="1">
      <c r="A35" s="64"/>
      <c r="B35" s="56"/>
      <c r="C35" s="57"/>
      <c r="D35" s="57"/>
      <c r="E35" s="58"/>
      <c r="F35" s="59"/>
      <c r="G35" s="60"/>
      <c r="H35" s="60"/>
      <c r="I35" s="56"/>
      <c r="J35" s="58"/>
      <c r="K35" s="56"/>
      <c r="L35" s="58"/>
    </row>
    <row r="36" spans="1:12" s="49" customFormat="1">
      <c r="A36" s="55"/>
      <c r="B36" s="56"/>
      <c r="C36" s="57"/>
      <c r="D36" s="57"/>
      <c r="E36" s="56">
        <f>SUM(B36:D36)</f>
        <v>0</v>
      </c>
      <c r="F36" s="59"/>
      <c r="G36" s="60"/>
      <c r="H36" s="60"/>
      <c r="I36" s="56">
        <f>B36+F36</f>
        <v>0</v>
      </c>
      <c r="J36" s="56">
        <f>C36+G36</f>
        <v>0</v>
      </c>
      <c r="K36" s="56">
        <f>D36+H36</f>
        <v>0</v>
      </c>
      <c r="L36" s="56">
        <f>SUM(I36:K36)</f>
        <v>0</v>
      </c>
    </row>
    <row r="37" spans="1:12" s="49" customFormat="1">
      <c r="A37" s="62"/>
      <c r="B37" s="63"/>
      <c r="C37" s="63"/>
      <c r="D37" s="63"/>
      <c r="E37" s="56"/>
      <c r="F37" s="59"/>
      <c r="G37" s="59"/>
      <c r="H37" s="59"/>
      <c r="I37" s="56"/>
      <c r="J37" s="56"/>
      <c r="K37" s="56"/>
      <c r="L37" s="56"/>
    </row>
    <row r="38" spans="1:12" s="49" customFormat="1">
      <c r="A38" s="64"/>
      <c r="B38" s="56"/>
      <c r="C38" s="57"/>
      <c r="D38" s="57"/>
      <c r="E38" s="58"/>
      <c r="F38" s="59"/>
      <c r="G38" s="60"/>
      <c r="H38" s="60"/>
      <c r="I38" s="56"/>
      <c r="J38" s="58"/>
      <c r="K38" s="56"/>
      <c r="L38" s="58"/>
    </row>
    <row r="39" spans="1:12" s="49" customFormat="1">
      <c r="A39" s="55"/>
      <c r="B39" s="56"/>
      <c r="C39" s="57"/>
      <c r="D39" s="57"/>
      <c r="E39" s="56">
        <f>SUM(B39:D39)</f>
        <v>0</v>
      </c>
      <c r="F39" s="59"/>
      <c r="G39" s="60"/>
      <c r="H39" s="60"/>
      <c r="I39" s="56">
        <f>B39+F39</f>
        <v>0</v>
      </c>
      <c r="J39" s="56">
        <f>C39+G39</f>
        <v>0</v>
      </c>
      <c r="K39" s="56">
        <f>D39+H39</f>
        <v>0</v>
      </c>
      <c r="L39" s="56">
        <f>SUM(I39:K39)</f>
        <v>0</v>
      </c>
    </row>
    <row r="40" spans="1:12" s="49" customFormat="1">
      <c r="A40" s="64"/>
      <c r="B40" s="56"/>
      <c r="C40" s="57"/>
      <c r="D40" s="57"/>
      <c r="E40" s="58"/>
      <c r="F40" s="59"/>
      <c r="G40" s="60"/>
      <c r="H40" s="60"/>
      <c r="I40" s="56"/>
      <c r="J40" s="58"/>
      <c r="K40" s="56"/>
      <c r="L40" s="58"/>
    </row>
    <row r="41" spans="1:12" s="49" customFormat="1">
      <c r="A41" s="55"/>
      <c r="B41" s="56"/>
      <c r="C41" s="57"/>
      <c r="D41" s="57"/>
      <c r="E41" s="56">
        <f>SUM(B41:D41)</f>
        <v>0</v>
      </c>
      <c r="F41" s="59"/>
      <c r="G41" s="60"/>
      <c r="H41" s="60"/>
      <c r="I41" s="56">
        <f>B41+F41</f>
        <v>0</v>
      </c>
      <c r="J41" s="56">
        <f>C41+G41</f>
        <v>0</v>
      </c>
      <c r="K41" s="56">
        <f>D41+H41</f>
        <v>0</v>
      </c>
      <c r="L41" s="56">
        <f>SUM(I41:K41)</f>
        <v>0</v>
      </c>
    </row>
    <row r="42" spans="1:12" s="49" customFormat="1">
      <c r="A42" s="64"/>
      <c r="B42" s="56"/>
      <c r="C42" s="57"/>
      <c r="D42" s="57"/>
      <c r="E42" s="58"/>
      <c r="F42" s="59"/>
      <c r="G42" s="60"/>
      <c r="H42" s="60"/>
      <c r="I42" s="56"/>
      <c r="J42" s="58"/>
      <c r="K42" s="56"/>
      <c r="L42" s="58"/>
    </row>
    <row r="43" spans="1:12" s="49" customFormat="1">
      <c r="A43" s="55"/>
      <c r="B43" s="56"/>
      <c r="C43" s="57"/>
      <c r="D43" s="57"/>
      <c r="E43" s="56">
        <f>SUM(B43:D43)</f>
        <v>0</v>
      </c>
      <c r="F43" s="59"/>
      <c r="G43" s="60"/>
      <c r="H43" s="60"/>
      <c r="I43" s="56">
        <f>B43+F43</f>
        <v>0</v>
      </c>
      <c r="J43" s="56">
        <f>C43+G43</f>
        <v>0</v>
      </c>
      <c r="K43" s="56">
        <f>D43+H43</f>
        <v>0</v>
      </c>
      <c r="L43" s="56">
        <f>SUM(I43:K43)</f>
        <v>0</v>
      </c>
    </row>
    <row r="44" spans="1:12" s="49" customFormat="1">
      <c r="A44" s="64"/>
      <c r="B44" s="56"/>
      <c r="C44" s="57"/>
      <c r="D44" s="57"/>
      <c r="E44" s="58"/>
      <c r="F44" s="59"/>
      <c r="G44" s="60"/>
      <c r="H44" s="60"/>
      <c r="I44" s="56"/>
      <c r="J44" s="58"/>
      <c r="K44" s="56"/>
      <c r="L44" s="58"/>
    </row>
    <row r="45" spans="1:12" s="49" customFormat="1">
      <c r="A45" s="55"/>
      <c r="B45" s="56"/>
      <c r="C45" s="57"/>
      <c r="D45" s="57"/>
      <c r="E45" s="56">
        <f>SUM(B45:D45)</f>
        <v>0</v>
      </c>
      <c r="F45" s="59"/>
      <c r="G45" s="60"/>
      <c r="H45" s="60"/>
      <c r="I45" s="56">
        <f>B45+F45</f>
        <v>0</v>
      </c>
      <c r="J45" s="56">
        <f>C45+G45</f>
        <v>0</v>
      </c>
      <c r="K45" s="56">
        <f>D45+H45</f>
        <v>0</v>
      </c>
      <c r="L45" s="56">
        <f>SUM(I45:K45)</f>
        <v>0</v>
      </c>
    </row>
    <row r="46" spans="1:12" s="49" customFormat="1">
      <c r="A46" s="64"/>
      <c r="B46" s="56"/>
      <c r="C46" s="57"/>
      <c r="D46" s="57"/>
      <c r="E46" s="58"/>
      <c r="F46" s="59"/>
      <c r="G46" s="60"/>
      <c r="H46" s="60"/>
      <c r="I46" s="56"/>
      <c r="J46" s="58"/>
      <c r="K46" s="56"/>
      <c r="L46" s="58"/>
    </row>
    <row r="47" spans="1:12" s="49" customFormat="1">
      <c r="A47" s="55"/>
      <c r="B47" s="56"/>
      <c r="C47" s="57"/>
      <c r="D47" s="57"/>
      <c r="E47" s="56">
        <f>SUM(B47:D47)</f>
        <v>0</v>
      </c>
      <c r="F47" s="59"/>
      <c r="G47" s="60"/>
      <c r="H47" s="60"/>
      <c r="I47" s="56">
        <f>B47+F47</f>
        <v>0</v>
      </c>
      <c r="J47" s="56">
        <f>C47+G47</f>
        <v>0</v>
      </c>
      <c r="K47" s="56">
        <f>D47+H47</f>
        <v>0</v>
      </c>
      <c r="L47" s="56">
        <f>SUM(I47:K47)</f>
        <v>0</v>
      </c>
    </row>
    <row r="48" spans="1:12" s="49" customFormat="1">
      <c r="A48" s="64"/>
      <c r="B48" s="56"/>
      <c r="C48" s="57"/>
      <c r="D48" s="57"/>
      <c r="E48" s="58"/>
      <c r="F48" s="59"/>
      <c r="G48" s="60"/>
      <c r="H48" s="60"/>
      <c r="I48" s="56"/>
      <c r="J48" s="58"/>
      <c r="K48" s="56"/>
      <c r="L48" s="58"/>
    </row>
    <row r="49" spans="1:12" s="49" customFormat="1">
      <c r="A49" s="55"/>
      <c r="B49" s="56"/>
      <c r="C49" s="57"/>
      <c r="D49" s="57"/>
      <c r="E49" s="56">
        <f>SUM(B49:D49)</f>
        <v>0</v>
      </c>
      <c r="F49" s="59"/>
      <c r="G49" s="60"/>
      <c r="H49" s="60"/>
      <c r="I49" s="56">
        <f t="shared" ref="I49:K50" si="3">B49+F49</f>
        <v>0</v>
      </c>
      <c r="J49" s="56">
        <f t="shared" si="3"/>
        <v>0</v>
      </c>
      <c r="K49" s="56">
        <f t="shared" si="3"/>
        <v>0</v>
      </c>
      <c r="L49" s="56">
        <f>SUM(I49:K49)</f>
        <v>0</v>
      </c>
    </row>
    <row r="50" spans="1:12" s="49" customFormat="1">
      <c r="A50" s="55"/>
      <c r="B50" s="56"/>
      <c r="C50" s="57"/>
      <c r="D50" s="57"/>
      <c r="E50" s="56">
        <f>SUM(B50:D50)</f>
        <v>0</v>
      </c>
      <c r="F50" s="59"/>
      <c r="G50" s="60"/>
      <c r="H50" s="60"/>
      <c r="I50" s="56">
        <f t="shared" si="3"/>
        <v>0</v>
      </c>
      <c r="J50" s="56">
        <f t="shared" si="3"/>
        <v>0</v>
      </c>
      <c r="K50" s="56">
        <f t="shared" si="3"/>
        <v>0</v>
      </c>
      <c r="L50" s="56">
        <f>SUM(I50:K50)</f>
        <v>0</v>
      </c>
    </row>
    <row r="51" spans="1:12" s="49" customFormat="1">
      <c r="A51" s="64"/>
      <c r="B51" s="56"/>
      <c r="C51" s="57"/>
      <c r="D51" s="57"/>
      <c r="E51" s="58"/>
      <c r="F51" s="59"/>
      <c r="G51" s="60"/>
      <c r="H51" s="60"/>
      <c r="I51" s="56"/>
      <c r="J51" s="58"/>
      <c r="K51" s="56"/>
      <c r="L51" s="58"/>
    </row>
    <row r="52" spans="1:12" s="49" customFormat="1">
      <c r="A52" s="55"/>
      <c r="B52" s="56"/>
      <c r="C52" s="57"/>
      <c r="D52" s="57"/>
      <c r="E52" s="56">
        <f>SUM(B52:D52)</f>
        <v>0</v>
      </c>
      <c r="F52" s="59"/>
      <c r="G52" s="60"/>
      <c r="H52" s="60"/>
      <c r="I52" s="56">
        <f t="shared" ref="I52:K53" si="4">B52+F52</f>
        <v>0</v>
      </c>
      <c r="J52" s="56">
        <f t="shared" si="4"/>
        <v>0</v>
      </c>
      <c r="K52" s="56">
        <f t="shared" si="4"/>
        <v>0</v>
      </c>
      <c r="L52" s="56">
        <f>SUM(I52:K52)</f>
        <v>0</v>
      </c>
    </row>
    <row r="53" spans="1:12" s="49" customFormat="1">
      <c r="A53" s="55"/>
      <c r="B53" s="56"/>
      <c r="C53" s="57"/>
      <c r="D53" s="57"/>
      <c r="E53" s="56">
        <f>SUM(B53:D53)</f>
        <v>0</v>
      </c>
      <c r="F53" s="59"/>
      <c r="G53" s="60"/>
      <c r="H53" s="60"/>
      <c r="I53" s="56">
        <f t="shared" si="4"/>
        <v>0</v>
      </c>
      <c r="J53" s="56">
        <f t="shared" si="4"/>
        <v>0</v>
      </c>
      <c r="K53" s="56">
        <f t="shared" si="4"/>
        <v>0</v>
      </c>
      <c r="L53" s="56">
        <f>SUM(I53:K53)</f>
        <v>0</v>
      </c>
    </row>
    <row r="54" spans="1:12" s="49" customFormat="1">
      <c r="A54" s="62"/>
      <c r="B54" s="63"/>
      <c r="C54" s="63"/>
      <c r="D54" s="63"/>
      <c r="E54" s="56"/>
      <c r="F54" s="59"/>
      <c r="G54" s="59"/>
      <c r="H54" s="59"/>
      <c r="I54" s="56"/>
      <c r="J54" s="56"/>
      <c r="K54" s="56"/>
      <c r="L54" s="56"/>
    </row>
    <row r="55" spans="1:12" s="49" customFormat="1">
      <c r="A55" s="64"/>
      <c r="B55" s="56"/>
      <c r="C55" s="57"/>
      <c r="D55" s="57"/>
      <c r="E55" s="58"/>
      <c r="F55" s="59"/>
      <c r="G55" s="60"/>
      <c r="H55" s="60"/>
      <c r="I55" s="56"/>
      <c r="J55" s="58"/>
      <c r="K55" s="56"/>
      <c r="L55" s="58"/>
    </row>
    <row r="56" spans="1:12" s="49" customFormat="1">
      <c r="A56" s="55"/>
      <c r="B56" s="56"/>
      <c r="C56" s="57"/>
      <c r="D56" s="57"/>
      <c r="E56" s="56">
        <f>SUM(B56:D56)</f>
        <v>0</v>
      </c>
      <c r="F56" s="59"/>
      <c r="G56" s="60"/>
      <c r="H56" s="60"/>
      <c r="I56" s="56">
        <f>B56+F56</f>
        <v>0</v>
      </c>
      <c r="J56" s="56">
        <f>C56+G56</f>
        <v>0</v>
      </c>
      <c r="K56" s="56">
        <f>D56+H56</f>
        <v>0</v>
      </c>
      <c r="L56" s="56">
        <f>SUM(I56:K56)</f>
        <v>0</v>
      </c>
    </row>
    <row r="57" spans="1:12" s="49" customFormat="1">
      <c r="A57" s="55"/>
      <c r="B57" s="63"/>
      <c r="C57" s="63"/>
      <c r="D57" s="63"/>
      <c r="E57" s="56"/>
      <c r="F57" s="59"/>
      <c r="G57" s="59"/>
      <c r="H57" s="59"/>
      <c r="I57" s="56"/>
      <c r="J57" s="56"/>
      <c r="K57" s="56"/>
      <c r="L57" s="56"/>
    </row>
    <row r="58" spans="1:12" s="49" customFormat="1">
      <c r="A58" s="61"/>
      <c r="B58" s="63"/>
      <c r="C58" s="63"/>
      <c r="D58" s="63"/>
      <c r="E58" s="56"/>
      <c r="F58" s="59"/>
      <c r="G58" s="59"/>
      <c r="H58" s="59"/>
      <c r="I58" s="56"/>
      <c r="J58" s="56"/>
      <c r="K58" s="56"/>
      <c r="L58" s="56"/>
    </row>
    <row r="59" spans="1:12" s="49" customFormat="1">
      <c r="A59" s="62"/>
      <c r="B59" s="63"/>
      <c r="C59" s="63"/>
      <c r="D59" s="63"/>
      <c r="E59" s="58"/>
      <c r="F59" s="59"/>
      <c r="G59" s="59"/>
      <c r="H59" s="59"/>
      <c r="I59" s="56"/>
      <c r="J59" s="58"/>
      <c r="K59" s="56"/>
      <c r="L59" s="58"/>
    </row>
    <row r="60" spans="1:12" s="49" customFormat="1">
      <c r="A60" s="55"/>
      <c r="B60" s="56"/>
      <c r="C60" s="56"/>
      <c r="D60" s="63"/>
      <c r="E60" s="56">
        <f>SUM(B60:D60)</f>
        <v>0</v>
      </c>
      <c r="F60" s="59"/>
      <c r="G60" s="59"/>
      <c r="H60" s="59"/>
      <c r="I60" s="56">
        <f>B60+F60</f>
        <v>0</v>
      </c>
      <c r="J60" s="56">
        <f>C60+G60</f>
        <v>0</v>
      </c>
      <c r="K60" s="56">
        <f>D60+H60</f>
        <v>0</v>
      </c>
      <c r="L60" s="56">
        <f>SUM(I60:K60)</f>
        <v>0</v>
      </c>
    </row>
    <row r="61" spans="1:12" s="49" customFormat="1">
      <c r="A61" s="62"/>
      <c r="B61" s="63"/>
      <c r="C61" s="63"/>
      <c r="D61" s="63"/>
      <c r="E61" s="56"/>
      <c r="F61" s="59"/>
      <c r="G61" s="59"/>
      <c r="H61" s="59"/>
      <c r="I61" s="56"/>
      <c r="J61" s="56"/>
      <c r="K61" s="56"/>
      <c r="L61" s="56"/>
    </row>
    <row r="62" spans="1:12" s="49" customFormat="1">
      <c r="A62" s="61"/>
      <c r="B62" s="63"/>
      <c r="C62" s="63"/>
      <c r="D62" s="63"/>
      <c r="E62" s="56"/>
      <c r="F62" s="59"/>
      <c r="G62" s="59"/>
      <c r="H62" s="59"/>
      <c r="I62" s="56"/>
      <c r="J62" s="56"/>
      <c r="K62" s="56"/>
      <c r="L62" s="56"/>
    </row>
    <row r="63" spans="1:12" s="49" customFormat="1">
      <c r="A63" s="62"/>
      <c r="B63" s="63"/>
      <c r="C63" s="63"/>
      <c r="D63" s="63"/>
      <c r="E63" s="56"/>
      <c r="F63" s="59"/>
      <c r="G63" s="59"/>
      <c r="H63" s="59"/>
      <c r="I63" s="56"/>
      <c r="J63" s="56"/>
      <c r="K63" s="56"/>
      <c r="L63" s="56"/>
    </row>
    <row r="64" spans="1:12" s="49" customFormat="1">
      <c r="A64" s="55"/>
      <c r="B64" s="63"/>
      <c r="C64" s="63"/>
      <c r="D64" s="63"/>
      <c r="E64" s="56">
        <f>SUM(B64:D64)</f>
        <v>0</v>
      </c>
      <c r="F64" s="59"/>
      <c r="G64" s="59"/>
      <c r="H64" s="59"/>
      <c r="I64" s="56">
        <f>B64+F64</f>
        <v>0</v>
      </c>
      <c r="J64" s="56">
        <f>C64+G64</f>
        <v>0</v>
      </c>
      <c r="K64" s="56">
        <f>D64+H64</f>
        <v>0</v>
      </c>
      <c r="L64" s="56">
        <f>SUM(I64:K64)</f>
        <v>0</v>
      </c>
    </row>
    <row r="65" spans="1:12" s="49" customFormat="1">
      <c r="A65" s="62"/>
      <c r="B65" s="63"/>
      <c r="C65" s="63"/>
      <c r="D65" s="63"/>
      <c r="E65" s="56"/>
      <c r="F65" s="59"/>
      <c r="G65" s="59"/>
      <c r="H65" s="59"/>
      <c r="I65" s="56"/>
      <c r="J65" s="56"/>
      <c r="K65" s="56"/>
      <c r="L65" s="56"/>
    </row>
    <row r="66" spans="1:12" s="49" customFormat="1">
      <c r="A66" s="61"/>
      <c r="B66" s="63"/>
      <c r="C66" s="63"/>
      <c r="D66" s="63"/>
      <c r="E66" s="56"/>
      <c r="F66" s="59"/>
      <c r="G66" s="59"/>
      <c r="H66" s="59"/>
      <c r="I66" s="56"/>
      <c r="J66" s="56"/>
      <c r="K66" s="56"/>
      <c r="L66" s="56"/>
    </row>
    <row r="67" spans="1:12" s="49" customFormat="1">
      <c r="A67" s="62"/>
      <c r="B67" s="63"/>
      <c r="C67" s="63"/>
      <c r="D67" s="63"/>
      <c r="E67" s="56"/>
      <c r="F67" s="59"/>
      <c r="G67" s="59"/>
      <c r="H67" s="59"/>
      <c r="I67" s="56"/>
      <c r="J67" s="56"/>
      <c r="K67" s="56"/>
      <c r="L67" s="56"/>
    </row>
    <row r="68" spans="1:12" s="49" customFormat="1">
      <c r="A68" s="55"/>
      <c r="B68" s="63"/>
      <c r="C68" s="63"/>
      <c r="D68" s="63"/>
      <c r="E68" s="56">
        <f>SUM(B68:D68)</f>
        <v>0</v>
      </c>
      <c r="F68" s="59"/>
      <c r="G68" s="59"/>
      <c r="H68" s="59"/>
      <c r="I68" s="56">
        <f>B68+F68</f>
        <v>0</v>
      </c>
      <c r="J68" s="56">
        <f>C68+G68</f>
        <v>0</v>
      </c>
      <c r="K68" s="56">
        <f>D68+H68</f>
        <v>0</v>
      </c>
      <c r="L68" s="56">
        <f>SUM(I68:K68)</f>
        <v>0</v>
      </c>
    </row>
    <row r="69" spans="1:12" s="49" customFormat="1">
      <c r="A69" s="62"/>
      <c r="B69" s="63"/>
      <c r="C69" s="63"/>
      <c r="D69" s="63"/>
      <c r="E69" s="56"/>
      <c r="F69" s="59"/>
      <c r="G69" s="59"/>
      <c r="H69" s="59"/>
      <c r="I69" s="56"/>
      <c r="J69" s="56"/>
      <c r="K69" s="56"/>
      <c r="L69" s="56"/>
    </row>
    <row r="70" spans="1:12" s="49" customFormat="1">
      <c r="A70" s="55"/>
      <c r="B70" s="63"/>
      <c r="C70" s="63"/>
      <c r="D70" s="63"/>
      <c r="E70" s="56">
        <f>SUM(B70:D70)</f>
        <v>0</v>
      </c>
      <c r="F70" s="59"/>
      <c r="G70" s="59"/>
      <c r="H70" s="59"/>
      <c r="I70" s="56">
        <f>B70+F70</f>
        <v>0</v>
      </c>
      <c r="J70" s="56">
        <f>C70+G70</f>
        <v>0</v>
      </c>
      <c r="K70" s="56">
        <f>D70+H70</f>
        <v>0</v>
      </c>
      <c r="L70" s="56">
        <f>SUM(I70:K70)</f>
        <v>0</v>
      </c>
    </row>
    <row r="71" spans="1:12" s="49" customFormat="1">
      <c r="A71" s="61"/>
      <c r="B71" s="56"/>
      <c r="C71" s="57"/>
      <c r="D71" s="57"/>
      <c r="E71" s="56"/>
      <c r="F71" s="59"/>
      <c r="G71" s="60"/>
      <c r="H71" s="60"/>
      <c r="I71" s="56"/>
      <c r="J71" s="56"/>
      <c r="K71" s="56"/>
      <c r="L71" s="56"/>
    </row>
    <row r="72" spans="1:12" s="49" customFormat="1">
      <c r="A72" s="61"/>
      <c r="B72" s="56"/>
      <c r="C72" s="57"/>
      <c r="D72" s="57"/>
      <c r="E72" s="56"/>
      <c r="F72" s="59"/>
      <c r="G72" s="60"/>
      <c r="H72" s="60"/>
      <c r="I72" s="56"/>
      <c r="J72" s="56"/>
      <c r="K72" s="56"/>
      <c r="L72" s="56"/>
    </row>
    <row r="73" spans="1:12" s="49" customFormat="1">
      <c r="A73" s="62"/>
      <c r="B73" s="56"/>
      <c r="C73" s="57"/>
      <c r="D73" s="57"/>
      <c r="E73" s="56"/>
      <c r="F73" s="59"/>
      <c r="G73" s="60"/>
      <c r="H73" s="60"/>
      <c r="I73" s="56"/>
      <c r="J73" s="56"/>
      <c r="K73" s="56"/>
      <c r="L73" s="56"/>
    </row>
    <row r="74" spans="1:12" s="49" customFormat="1">
      <c r="A74" s="64"/>
      <c r="B74" s="56"/>
      <c r="C74" s="57"/>
      <c r="D74" s="57"/>
      <c r="E74" s="56"/>
      <c r="F74" s="59"/>
      <c r="G74" s="60"/>
      <c r="H74" s="60"/>
      <c r="I74" s="56"/>
      <c r="J74" s="56"/>
      <c r="K74" s="56"/>
      <c r="L74" s="56"/>
    </row>
    <row r="75" spans="1:12" s="49" customFormat="1">
      <c r="A75" s="55"/>
      <c r="B75" s="56"/>
      <c r="C75" s="57"/>
      <c r="D75" s="57"/>
      <c r="E75" s="56">
        <f>SUM(B75:D75)</f>
        <v>0</v>
      </c>
      <c r="F75" s="59"/>
      <c r="G75" s="60"/>
      <c r="H75" s="60"/>
      <c r="I75" s="56">
        <f>B75+F75</f>
        <v>0</v>
      </c>
      <c r="J75" s="56">
        <f>C75+G75</f>
        <v>0</v>
      </c>
      <c r="K75" s="56">
        <f>D75+H75</f>
        <v>0</v>
      </c>
      <c r="L75" s="56">
        <f>SUM(I75:K75)</f>
        <v>0</v>
      </c>
    </row>
    <row r="76" spans="1:12" s="49" customFormat="1">
      <c r="A76" s="64"/>
      <c r="B76" s="56"/>
      <c r="C76" s="57"/>
      <c r="D76" s="57"/>
      <c r="E76" s="56"/>
      <c r="F76" s="59"/>
      <c r="G76" s="60"/>
      <c r="H76" s="60"/>
      <c r="I76" s="56"/>
      <c r="J76" s="56"/>
      <c r="K76" s="56"/>
      <c r="L76" s="56"/>
    </row>
    <row r="77" spans="1:12" s="49" customFormat="1">
      <c r="A77" s="55"/>
      <c r="B77" s="56"/>
      <c r="C77" s="57"/>
      <c r="D77" s="57"/>
      <c r="E77" s="56">
        <f>SUM(B77:D77)</f>
        <v>0</v>
      </c>
      <c r="F77" s="59"/>
      <c r="G77" s="60"/>
      <c r="H77" s="60"/>
      <c r="I77" s="56">
        <f>B77+F77</f>
        <v>0</v>
      </c>
      <c r="J77" s="56">
        <f>C77+G77</f>
        <v>0</v>
      </c>
      <c r="K77" s="56">
        <f>D77+H77</f>
        <v>0</v>
      </c>
      <c r="L77" s="56">
        <f>SUM(I77:K77)</f>
        <v>0</v>
      </c>
    </row>
    <row r="78" spans="1:12" s="49" customFormat="1">
      <c r="A78" s="64"/>
      <c r="B78" s="56"/>
      <c r="C78" s="57"/>
      <c r="D78" s="57"/>
      <c r="E78" s="56"/>
      <c r="F78" s="59"/>
      <c r="G78" s="60"/>
      <c r="H78" s="60"/>
      <c r="I78" s="56"/>
      <c r="J78" s="56"/>
      <c r="K78" s="56"/>
      <c r="L78" s="56"/>
    </row>
    <row r="79" spans="1:12" s="49" customFormat="1">
      <c r="A79" s="55"/>
      <c r="B79" s="56"/>
      <c r="C79" s="57"/>
      <c r="D79" s="57"/>
      <c r="E79" s="56">
        <f>SUM(B79:D79)</f>
        <v>0</v>
      </c>
      <c r="F79" s="59"/>
      <c r="G79" s="60"/>
      <c r="H79" s="60"/>
      <c r="I79" s="56">
        <f>B79+F79</f>
        <v>0</v>
      </c>
      <c r="J79" s="56">
        <f>C79+G79</f>
        <v>0</v>
      </c>
      <c r="K79" s="56">
        <f>D79+H79</f>
        <v>0</v>
      </c>
      <c r="L79" s="56">
        <f>SUM(I79:K79)</f>
        <v>0</v>
      </c>
    </row>
    <row r="80" spans="1:12" s="49" customFormat="1">
      <c r="A80" s="61"/>
      <c r="B80" s="56"/>
      <c r="C80" s="57"/>
      <c r="D80" s="57"/>
      <c r="E80" s="56"/>
      <c r="F80" s="59"/>
      <c r="G80" s="60"/>
      <c r="H80" s="60"/>
      <c r="I80" s="56"/>
      <c r="J80" s="56"/>
      <c r="K80" s="56"/>
      <c r="L80" s="56"/>
    </row>
    <row r="81" spans="1:12" s="49" customFormat="1">
      <c r="A81" s="61"/>
      <c r="B81" s="56"/>
      <c r="C81" s="57"/>
      <c r="D81" s="57"/>
      <c r="E81" s="56"/>
      <c r="F81" s="59"/>
      <c r="G81" s="60"/>
      <c r="H81" s="60"/>
      <c r="I81" s="56"/>
      <c r="J81" s="56"/>
      <c r="K81" s="56"/>
      <c r="L81" s="56"/>
    </row>
    <row r="82" spans="1:12" s="49" customFormat="1">
      <c r="A82" s="62"/>
      <c r="B82" s="56"/>
      <c r="C82" s="57"/>
      <c r="D82" s="57"/>
      <c r="E82" s="56"/>
      <c r="F82" s="59"/>
      <c r="G82" s="60"/>
      <c r="H82" s="60"/>
      <c r="I82" s="56"/>
      <c r="J82" s="56"/>
      <c r="K82" s="56"/>
      <c r="L82" s="56"/>
    </row>
    <row r="83" spans="1:12" s="49" customFormat="1">
      <c r="A83" s="64"/>
      <c r="B83" s="56"/>
      <c r="C83" s="57"/>
      <c r="D83" s="57"/>
      <c r="E83" s="56"/>
      <c r="F83" s="59"/>
      <c r="G83" s="60"/>
      <c r="H83" s="60"/>
      <c r="I83" s="56"/>
      <c r="J83" s="56"/>
      <c r="K83" s="56"/>
      <c r="L83" s="56"/>
    </row>
    <row r="84" spans="1:12" s="49" customFormat="1">
      <c r="A84" s="55"/>
      <c r="B84" s="56"/>
      <c r="C84" s="57"/>
      <c r="D84" s="57"/>
      <c r="E84" s="56">
        <f>SUM(B84:D84)</f>
        <v>0</v>
      </c>
      <c r="F84" s="59"/>
      <c r="G84" s="60"/>
      <c r="H84" s="60"/>
      <c r="I84" s="56">
        <f>B84+F84</f>
        <v>0</v>
      </c>
      <c r="J84" s="56">
        <f>C84+G84</f>
        <v>0</v>
      </c>
      <c r="K84" s="56">
        <f>D84+H84</f>
        <v>0</v>
      </c>
      <c r="L84" s="56">
        <f>SUM(I84:K84)</f>
        <v>0</v>
      </c>
    </row>
    <row r="85" spans="1:12" s="49" customFormat="1">
      <c r="A85" s="62"/>
      <c r="B85" s="56"/>
      <c r="C85" s="57"/>
      <c r="D85" s="57"/>
      <c r="E85" s="56"/>
      <c r="F85" s="59"/>
      <c r="G85" s="60"/>
      <c r="H85" s="60"/>
      <c r="I85" s="56"/>
      <c r="J85" s="56"/>
      <c r="K85" s="56"/>
      <c r="L85" s="56"/>
    </row>
    <row r="86" spans="1:12" s="49" customFormat="1">
      <c r="A86" s="55"/>
      <c r="B86" s="56"/>
      <c r="C86" s="57"/>
      <c r="D86" s="57"/>
      <c r="E86" s="56">
        <f>SUM(B86:D86)</f>
        <v>0</v>
      </c>
      <c r="F86" s="59"/>
      <c r="G86" s="60"/>
      <c r="H86" s="60"/>
      <c r="I86" s="56">
        <f>B86+F86</f>
        <v>0</v>
      </c>
      <c r="J86" s="56">
        <f>C86+G86</f>
        <v>0</v>
      </c>
      <c r="K86" s="56">
        <f>D86+H86</f>
        <v>0</v>
      </c>
      <c r="L86" s="56">
        <f>SUM(I86:K86)</f>
        <v>0</v>
      </c>
    </row>
    <row r="87" spans="1:12" s="49" customFormat="1">
      <c r="A87" s="61"/>
      <c r="B87" s="56"/>
      <c r="C87" s="57"/>
      <c r="D87" s="57"/>
      <c r="E87" s="56"/>
      <c r="F87" s="59"/>
      <c r="G87" s="60"/>
      <c r="H87" s="60"/>
      <c r="I87" s="56"/>
      <c r="J87" s="56"/>
      <c r="K87" s="56"/>
      <c r="L87" s="56"/>
    </row>
    <row r="88" spans="1:12" s="49" customFormat="1">
      <c r="A88" s="61"/>
      <c r="B88" s="56"/>
      <c r="C88" s="57"/>
      <c r="D88" s="57"/>
      <c r="E88" s="56"/>
      <c r="F88" s="59"/>
      <c r="G88" s="60"/>
      <c r="H88" s="60"/>
      <c r="I88" s="56"/>
      <c r="J88" s="56"/>
      <c r="K88" s="56"/>
      <c r="L88" s="56"/>
    </row>
    <row r="89" spans="1:12" s="49" customFormat="1">
      <c r="A89" s="62"/>
      <c r="B89" s="56"/>
      <c r="C89" s="57"/>
      <c r="D89" s="65"/>
      <c r="E89" s="56"/>
      <c r="F89" s="59"/>
      <c r="G89" s="60"/>
      <c r="H89" s="59"/>
      <c r="I89" s="56"/>
      <c r="J89" s="56"/>
      <c r="K89" s="56"/>
      <c r="L89" s="56"/>
    </row>
    <row r="90" spans="1:12" s="49" customFormat="1">
      <c r="A90" s="64"/>
      <c r="B90" s="56"/>
      <c r="C90" s="57"/>
      <c r="D90" s="65"/>
      <c r="E90" s="56"/>
      <c r="F90" s="59"/>
      <c r="G90" s="60"/>
      <c r="H90" s="59"/>
      <c r="I90" s="56"/>
      <c r="J90" s="56"/>
      <c r="K90" s="56"/>
      <c r="L90" s="56"/>
    </row>
    <row r="91" spans="1:12" s="49" customFormat="1">
      <c r="A91" s="55"/>
      <c r="B91" s="56"/>
      <c r="C91" s="57"/>
      <c r="D91" s="57"/>
      <c r="E91" s="56">
        <f>SUM(B91:D91)</f>
        <v>0</v>
      </c>
      <c r="F91" s="59"/>
      <c r="G91" s="60"/>
      <c r="H91" s="60"/>
      <c r="I91" s="56">
        <f>B91+F91</f>
        <v>0</v>
      </c>
      <c r="J91" s="56">
        <f>C91+G91</f>
        <v>0</v>
      </c>
      <c r="K91" s="56">
        <f>D91+H91</f>
        <v>0</v>
      </c>
      <c r="L91" s="56">
        <f>SUM(I91:K91)</f>
        <v>0</v>
      </c>
    </row>
    <row r="92" spans="1:12" s="49" customFormat="1">
      <c r="A92" s="55"/>
      <c r="B92" s="56"/>
      <c r="C92" s="57"/>
      <c r="D92" s="57"/>
      <c r="E92" s="56"/>
      <c r="F92" s="59"/>
      <c r="G92" s="60"/>
      <c r="H92" s="60"/>
      <c r="I92" s="56"/>
      <c r="J92" s="56"/>
      <c r="K92" s="56"/>
      <c r="L92" s="56"/>
    </row>
    <row r="93" spans="1:12" s="49" customFormat="1">
      <c r="A93" s="61"/>
      <c r="B93" s="56"/>
      <c r="C93" s="57"/>
      <c r="D93" s="65"/>
      <c r="E93" s="56"/>
      <c r="F93" s="59"/>
      <c r="G93" s="60"/>
      <c r="H93" s="59"/>
      <c r="I93" s="56"/>
      <c r="J93" s="56"/>
      <c r="K93" s="56"/>
      <c r="L93" s="56"/>
    </row>
    <row r="94" spans="1:12" s="49" customFormat="1">
      <c r="A94" s="62"/>
      <c r="B94" s="56"/>
      <c r="C94" s="57"/>
      <c r="D94" s="57"/>
      <c r="E94" s="56"/>
      <c r="F94" s="59"/>
      <c r="G94" s="60"/>
      <c r="H94" s="60"/>
      <c r="I94" s="56"/>
      <c r="J94" s="56"/>
      <c r="K94" s="56"/>
      <c r="L94" s="56"/>
    </row>
    <row r="95" spans="1:12" s="49" customFormat="1">
      <c r="A95" s="55"/>
      <c r="B95" s="63"/>
      <c r="C95" s="63"/>
      <c r="D95" s="63"/>
      <c r="E95" s="56">
        <f>SUM(B95:D95)</f>
        <v>0</v>
      </c>
      <c r="F95" s="59"/>
      <c r="G95" s="59"/>
      <c r="H95" s="59"/>
      <c r="I95" s="56">
        <f t="shared" ref="I95:K97" si="5">B95+F95</f>
        <v>0</v>
      </c>
      <c r="J95" s="56">
        <f t="shared" si="5"/>
        <v>0</v>
      </c>
      <c r="K95" s="56">
        <f t="shared" si="5"/>
        <v>0</v>
      </c>
      <c r="L95" s="56">
        <f>SUM(I95:K95)</f>
        <v>0</v>
      </c>
    </row>
    <row r="96" spans="1:12" s="49" customFormat="1">
      <c r="A96" s="55"/>
      <c r="B96" s="63"/>
      <c r="C96" s="63"/>
      <c r="D96" s="63"/>
      <c r="E96" s="56">
        <f>SUM(B96:D96)</f>
        <v>0</v>
      </c>
      <c r="F96" s="59"/>
      <c r="G96" s="59"/>
      <c r="H96" s="59"/>
      <c r="I96" s="56">
        <f t="shared" si="5"/>
        <v>0</v>
      </c>
      <c r="J96" s="56">
        <f t="shared" si="5"/>
        <v>0</v>
      </c>
      <c r="K96" s="56">
        <f t="shared" si="5"/>
        <v>0</v>
      </c>
      <c r="L96" s="56">
        <f>SUM(I96:K96)</f>
        <v>0</v>
      </c>
    </row>
    <row r="97" spans="1:12" s="49" customFormat="1">
      <c r="A97" s="55"/>
      <c r="B97" s="63"/>
      <c r="C97" s="63"/>
      <c r="D97" s="63"/>
      <c r="E97" s="56">
        <f>SUM(B97:D97)</f>
        <v>0</v>
      </c>
      <c r="F97" s="59"/>
      <c r="G97" s="59"/>
      <c r="H97" s="59"/>
      <c r="I97" s="56">
        <f t="shared" si="5"/>
        <v>0</v>
      </c>
      <c r="J97" s="56">
        <f t="shared" si="5"/>
        <v>0</v>
      </c>
      <c r="K97" s="56">
        <f t="shared" si="5"/>
        <v>0</v>
      </c>
      <c r="L97" s="56">
        <f>SUM(I97:K97)</f>
        <v>0</v>
      </c>
    </row>
    <row r="98" spans="1:12" s="49" customFormat="1">
      <c r="A98" s="62"/>
      <c r="B98" s="56"/>
      <c r="C98" s="57"/>
      <c r="D98" s="57"/>
      <c r="E98" s="56"/>
      <c r="F98" s="59"/>
      <c r="G98" s="59"/>
      <c r="H98" s="59"/>
      <c r="I98" s="56"/>
      <c r="J98" s="56"/>
      <c r="K98" s="56"/>
      <c r="L98" s="56"/>
    </row>
    <row r="99" spans="1:12" s="49" customFormat="1">
      <c r="A99" s="55"/>
      <c r="B99" s="63"/>
      <c r="C99" s="63"/>
      <c r="D99" s="63"/>
      <c r="E99" s="56">
        <f>SUM(B99:D99)</f>
        <v>0</v>
      </c>
      <c r="F99" s="59"/>
      <c r="G99" s="59"/>
      <c r="H99" s="59"/>
      <c r="I99" s="56">
        <f t="shared" ref="I99:K102" si="6">B99+F99</f>
        <v>0</v>
      </c>
      <c r="J99" s="56">
        <f t="shared" si="6"/>
        <v>0</v>
      </c>
      <c r="K99" s="56">
        <f t="shared" si="6"/>
        <v>0</v>
      </c>
      <c r="L99" s="56">
        <f>SUM(I99:K99)</f>
        <v>0</v>
      </c>
    </row>
    <row r="100" spans="1:12" s="49" customFormat="1">
      <c r="A100" s="55"/>
      <c r="B100" s="63"/>
      <c r="C100" s="63"/>
      <c r="D100" s="63"/>
      <c r="E100" s="56">
        <f>SUM(B100:D100)</f>
        <v>0</v>
      </c>
      <c r="F100" s="59"/>
      <c r="G100" s="59"/>
      <c r="H100" s="59"/>
      <c r="I100" s="56">
        <f t="shared" si="6"/>
        <v>0</v>
      </c>
      <c r="J100" s="56">
        <f t="shared" si="6"/>
        <v>0</v>
      </c>
      <c r="K100" s="56">
        <f t="shared" si="6"/>
        <v>0</v>
      </c>
      <c r="L100" s="56">
        <f>SUM(I100:K100)</f>
        <v>0</v>
      </c>
    </row>
    <row r="101" spans="1:12" s="49" customFormat="1">
      <c r="A101" s="55"/>
      <c r="B101" s="63"/>
      <c r="C101" s="63"/>
      <c r="D101" s="63"/>
      <c r="E101" s="56">
        <f>SUM(B101:D101)</f>
        <v>0</v>
      </c>
      <c r="F101" s="59"/>
      <c r="G101" s="59"/>
      <c r="H101" s="59"/>
      <c r="I101" s="56">
        <f t="shared" si="6"/>
        <v>0</v>
      </c>
      <c r="J101" s="56">
        <f t="shared" si="6"/>
        <v>0</v>
      </c>
      <c r="K101" s="56">
        <f t="shared" si="6"/>
        <v>0</v>
      </c>
      <c r="L101" s="56">
        <f>SUM(I101:K101)</f>
        <v>0</v>
      </c>
    </row>
    <row r="102" spans="1:12" s="49" customFormat="1">
      <c r="A102" s="55"/>
      <c r="B102" s="63"/>
      <c r="C102" s="63"/>
      <c r="D102" s="63"/>
      <c r="E102" s="56">
        <f>SUM(B102:D102)</f>
        <v>0</v>
      </c>
      <c r="F102" s="59"/>
      <c r="G102" s="59"/>
      <c r="H102" s="59"/>
      <c r="I102" s="56">
        <f t="shared" si="6"/>
        <v>0</v>
      </c>
      <c r="J102" s="56">
        <f t="shared" si="6"/>
        <v>0</v>
      </c>
      <c r="K102" s="56">
        <f t="shared" si="6"/>
        <v>0</v>
      </c>
      <c r="L102" s="56">
        <f>SUM(I102:K102)</f>
        <v>0</v>
      </c>
    </row>
    <row r="103" spans="1:12" s="49" customFormat="1">
      <c r="A103" s="62"/>
      <c r="B103" s="56"/>
      <c r="C103" s="57"/>
      <c r="D103" s="57"/>
      <c r="E103" s="56"/>
      <c r="F103" s="59"/>
      <c r="G103" s="59"/>
      <c r="H103" s="59"/>
      <c r="I103" s="56"/>
      <c r="J103" s="56"/>
      <c r="K103" s="56"/>
      <c r="L103" s="56"/>
    </row>
    <row r="104" spans="1:12" s="49" customFormat="1">
      <c r="A104" s="64"/>
      <c r="B104" s="56"/>
      <c r="C104" s="57"/>
      <c r="D104" s="57"/>
      <c r="E104" s="56"/>
      <c r="F104" s="59"/>
      <c r="G104" s="59"/>
      <c r="H104" s="59"/>
      <c r="I104" s="56"/>
      <c r="J104" s="56"/>
      <c r="K104" s="56"/>
      <c r="L104" s="56"/>
    </row>
    <row r="105" spans="1:12" s="49" customFormat="1">
      <c r="A105" s="55"/>
      <c r="B105" s="63"/>
      <c r="C105" s="63"/>
      <c r="D105" s="63"/>
      <c r="E105" s="56">
        <f>SUM(B105:D105)</f>
        <v>0</v>
      </c>
      <c r="F105" s="59"/>
      <c r="G105" s="59"/>
      <c r="H105" s="59"/>
      <c r="I105" s="56">
        <f t="shared" ref="I105:K106" si="7">B105+F105</f>
        <v>0</v>
      </c>
      <c r="J105" s="56">
        <f t="shared" si="7"/>
        <v>0</v>
      </c>
      <c r="K105" s="56">
        <f t="shared" si="7"/>
        <v>0</v>
      </c>
      <c r="L105" s="56">
        <f>SUM(I105:K105)</f>
        <v>0</v>
      </c>
    </row>
    <row r="106" spans="1:12" s="49" customFormat="1">
      <c r="A106" s="55"/>
      <c r="B106" s="63"/>
      <c r="C106" s="63"/>
      <c r="D106" s="63"/>
      <c r="E106" s="56">
        <f>SUM(B106:D106)</f>
        <v>0</v>
      </c>
      <c r="F106" s="59"/>
      <c r="G106" s="59"/>
      <c r="H106" s="59"/>
      <c r="I106" s="56">
        <f t="shared" si="7"/>
        <v>0</v>
      </c>
      <c r="J106" s="56">
        <f t="shared" si="7"/>
        <v>0</v>
      </c>
      <c r="K106" s="56">
        <f t="shared" si="7"/>
        <v>0</v>
      </c>
      <c r="L106" s="56">
        <f>SUM(I106:K106)</f>
        <v>0</v>
      </c>
    </row>
    <row r="107" spans="1:12" s="49" customFormat="1">
      <c r="A107" s="62"/>
      <c r="B107" s="56"/>
      <c r="C107" s="57"/>
      <c r="D107" s="57"/>
      <c r="E107" s="56"/>
      <c r="F107" s="59"/>
      <c r="G107" s="59"/>
      <c r="H107" s="59"/>
      <c r="I107" s="56"/>
      <c r="J107" s="56"/>
      <c r="K107" s="56"/>
      <c r="L107" s="56"/>
    </row>
    <row r="108" spans="1:12" s="49" customFormat="1">
      <c r="A108" s="55"/>
      <c r="B108" s="63"/>
      <c r="C108" s="63"/>
      <c r="D108" s="63"/>
      <c r="E108" s="56">
        <f>SUM(B108:D108)</f>
        <v>0</v>
      </c>
      <c r="F108" s="59"/>
      <c r="G108" s="59"/>
      <c r="H108" s="59"/>
      <c r="I108" s="56">
        <f t="shared" ref="I108:K109" si="8">B108+F108</f>
        <v>0</v>
      </c>
      <c r="J108" s="56">
        <f t="shared" si="8"/>
        <v>0</v>
      </c>
      <c r="K108" s="56">
        <f t="shared" si="8"/>
        <v>0</v>
      </c>
      <c r="L108" s="56">
        <f>SUM(I108:K108)</f>
        <v>0</v>
      </c>
    </row>
    <row r="109" spans="1:12" s="49" customFormat="1">
      <c r="A109" s="55"/>
      <c r="B109" s="63"/>
      <c r="C109" s="63"/>
      <c r="D109" s="63"/>
      <c r="E109" s="56">
        <f>SUM(B109:D109)</f>
        <v>0</v>
      </c>
      <c r="F109" s="59"/>
      <c r="G109" s="59"/>
      <c r="H109" s="59"/>
      <c r="I109" s="56">
        <f t="shared" si="8"/>
        <v>0</v>
      </c>
      <c r="J109" s="56">
        <f t="shared" si="8"/>
        <v>0</v>
      </c>
      <c r="K109" s="56">
        <f t="shared" si="8"/>
        <v>0</v>
      </c>
      <c r="L109" s="56">
        <f>SUM(I109:K109)</f>
        <v>0</v>
      </c>
    </row>
    <row r="110" spans="1:12" s="49" customFormat="1">
      <c r="A110" s="55"/>
      <c r="B110" s="63"/>
      <c r="C110" s="63"/>
      <c r="D110" s="63"/>
      <c r="E110" s="56"/>
      <c r="F110" s="59"/>
      <c r="G110" s="59"/>
      <c r="H110" s="59"/>
      <c r="I110" s="56"/>
      <c r="J110" s="56"/>
      <c r="K110" s="56"/>
      <c r="L110" s="56"/>
    </row>
    <row r="111" spans="1:12" s="49" customFormat="1">
      <c r="A111" s="61"/>
      <c r="B111" s="63"/>
      <c r="C111" s="63"/>
      <c r="D111" s="63"/>
      <c r="E111" s="56"/>
      <c r="F111" s="59"/>
      <c r="G111" s="59"/>
      <c r="H111" s="59"/>
      <c r="I111" s="56"/>
      <c r="J111" s="56"/>
      <c r="K111" s="56"/>
      <c r="L111" s="56"/>
    </row>
    <row r="112" spans="1:12" s="49" customFormat="1">
      <c r="A112" s="62"/>
      <c r="B112" s="56"/>
      <c r="C112" s="57"/>
      <c r="D112" s="57"/>
      <c r="E112" s="56"/>
      <c r="F112" s="59"/>
      <c r="G112" s="59"/>
      <c r="H112" s="59"/>
      <c r="I112" s="56"/>
      <c r="J112" s="56"/>
      <c r="K112" s="56"/>
      <c r="L112" s="56"/>
    </row>
    <row r="113" spans="1:12" s="49" customFormat="1">
      <c r="A113" s="55"/>
      <c r="B113" s="63"/>
      <c r="C113" s="63"/>
      <c r="D113" s="63"/>
      <c r="E113" s="56">
        <f>SUM(B113:D113)</f>
        <v>0</v>
      </c>
      <c r="F113" s="59"/>
      <c r="G113" s="59"/>
      <c r="H113" s="59"/>
      <c r="I113" s="56">
        <f>B113+F113</f>
        <v>0</v>
      </c>
      <c r="J113" s="56">
        <f>C113+G113</f>
        <v>0</v>
      </c>
      <c r="K113" s="56">
        <f>D113+H113</f>
        <v>0</v>
      </c>
      <c r="L113" s="56">
        <f>SUM(I113:K113)</f>
        <v>0</v>
      </c>
    </row>
    <row r="114" spans="1:12" s="49" customFormat="1">
      <c r="A114" s="62"/>
      <c r="B114" s="56"/>
      <c r="C114" s="57"/>
      <c r="D114" s="57"/>
      <c r="E114" s="56"/>
      <c r="F114" s="59"/>
      <c r="G114" s="59"/>
      <c r="H114" s="59"/>
      <c r="I114" s="56"/>
      <c r="J114" s="56"/>
      <c r="K114" s="56"/>
      <c r="L114" s="56"/>
    </row>
    <row r="115" spans="1:12" s="49" customFormat="1">
      <c r="A115" s="55"/>
      <c r="B115" s="63"/>
      <c r="C115" s="63"/>
      <c r="D115" s="63"/>
      <c r="E115" s="56">
        <f>SUM(B115:D115)</f>
        <v>0</v>
      </c>
      <c r="F115" s="59"/>
      <c r="G115" s="59"/>
      <c r="H115" s="59"/>
      <c r="I115" s="56">
        <f t="shared" ref="I115:K117" si="9">B115+F115</f>
        <v>0</v>
      </c>
      <c r="J115" s="56">
        <f t="shared" si="9"/>
        <v>0</v>
      </c>
      <c r="K115" s="56">
        <f t="shared" si="9"/>
        <v>0</v>
      </c>
      <c r="L115" s="56">
        <f>SUM(I115:K115)</f>
        <v>0</v>
      </c>
    </row>
    <row r="116" spans="1:12" s="49" customFormat="1">
      <c r="A116" s="55"/>
      <c r="B116" s="63"/>
      <c r="C116" s="63"/>
      <c r="D116" s="63"/>
      <c r="E116" s="56">
        <f>SUM(B116:D116)</f>
        <v>0</v>
      </c>
      <c r="F116" s="59"/>
      <c r="G116" s="59"/>
      <c r="H116" s="59"/>
      <c r="I116" s="56">
        <f t="shared" si="9"/>
        <v>0</v>
      </c>
      <c r="J116" s="56">
        <f t="shared" si="9"/>
        <v>0</v>
      </c>
      <c r="K116" s="56">
        <f t="shared" si="9"/>
        <v>0</v>
      </c>
      <c r="L116" s="56">
        <f>SUM(I116:K116)</f>
        <v>0</v>
      </c>
    </row>
    <row r="117" spans="1:12" s="49" customFormat="1">
      <c r="A117" s="55"/>
      <c r="B117" s="63"/>
      <c r="C117" s="63"/>
      <c r="D117" s="63"/>
      <c r="E117" s="56">
        <f>SUM(B117:D117)</f>
        <v>0</v>
      </c>
      <c r="F117" s="59"/>
      <c r="G117" s="59"/>
      <c r="H117" s="59"/>
      <c r="I117" s="56">
        <f t="shared" si="9"/>
        <v>0</v>
      </c>
      <c r="J117" s="56">
        <f t="shared" si="9"/>
        <v>0</v>
      </c>
      <c r="K117" s="56">
        <f t="shared" si="9"/>
        <v>0</v>
      </c>
      <c r="L117" s="56">
        <f>SUM(I117:K117)</f>
        <v>0</v>
      </c>
    </row>
    <row r="118" spans="1:12" s="49" customFormat="1">
      <c r="A118" s="62"/>
      <c r="B118" s="56"/>
      <c r="C118" s="57"/>
      <c r="D118" s="57"/>
      <c r="E118" s="56"/>
      <c r="F118" s="59"/>
      <c r="G118" s="59"/>
      <c r="H118" s="59"/>
      <c r="I118" s="56"/>
      <c r="J118" s="56"/>
      <c r="K118" s="56"/>
      <c r="L118" s="56"/>
    </row>
    <row r="119" spans="1:12" s="49" customFormat="1">
      <c r="A119" s="55"/>
      <c r="B119" s="63"/>
      <c r="C119" s="63"/>
      <c r="D119" s="63"/>
      <c r="E119" s="56">
        <f>SUM(B119:D119)</f>
        <v>0</v>
      </c>
      <c r="F119" s="59"/>
      <c r="G119" s="59"/>
      <c r="H119" s="59"/>
      <c r="I119" s="56">
        <f t="shared" ref="I119:K122" si="10">B119+F119</f>
        <v>0</v>
      </c>
      <c r="J119" s="56">
        <f t="shared" si="10"/>
        <v>0</v>
      </c>
      <c r="K119" s="56">
        <f t="shared" si="10"/>
        <v>0</v>
      </c>
      <c r="L119" s="56">
        <f>SUM(I119:K119)</f>
        <v>0</v>
      </c>
    </row>
    <row r="120" spans="1:12" s="49" customFormat="1">
      <c r="A120" s="55"/>
      <c r="B120" s="63"/>
      <c r="C120" s="63"/>
      <c r="D120" s="63"/>
      <c r="E120" s="56">
        <f>SUM(B120:D120)</f>
        <v>0</v>
      </c>
      <c r="F120" s="59"/>
      <c r="G120" s="59"/>
      <c r="H120" s="59"/>
      <c r="I120" s="56">
        <f t="shared" si="10"/>
        <v>0</v>
      </c>
      <c r="J120" s="56">
        <f t="shared" si="10"/>
        <v>0</v>
      </c>
      <c r="K120" s="56">
        <f t="shared" si="10"/>
        <v>0</v>
      </c>
      <c r="L120" s="56">
        <f>SUM(I120:K120)</f>
        <v>0</v>
      </c>
    </row>
    <row r="121" spans="1:12" s="49" customFormat="1">
      <c r="A121" s="55"/>
      <c r="B121" s="63"/>
      <c r="C121" s="63"/>
      <c r="D121" s="63"/>
      <c r="E121" s="56">
        <f>SUM(B121:D121)</f>
        <v>0</v>
      </c>
      <c r="F121" s="59"/>
      <c r="G121" s="59"/>
      <c r="H121" s="59"/>
      <c r="I121" s="56">
        <f t="shared" si="10"/>
        <v>0</v>
      </c>
      <c r="J121" s="56">
        <f t="shared" si="10"/>
        <v>0</v>
      </c>
      <c r="K121" s="56">
        <f t="shared" si="10"/>
        <v>0</v>
      </c>
      <c r="L121" s="56">
        <f>SUM(I121:K121)</f>
        <v>0</v>
      </c>
    </row>
    <row r="122" spans="1:12" s="49" customFormat="1">
      <c r="A122" s="55"/>
      <c r="B122" s="63"/>
      <c r="C122" s="63"/>
      <c r="D122" s="63"/>
      <c r="E122" s="56">
        <f>SUM(B122:D122)</f>
        <v>0</v>
      </c>
      <c r="F122" s="59"/>
      <c r="G122" s="59"/>
      <c r="H122" s="59"/>
      <c r="I122" s="56">
        <f t="shared" si="10"/>
        <v>0</v>
      </c>
      <c r="J122" s="56">
        <f t="shared" si="10"/>
        <v>0</v>
      </c>
      <c r="K122" s="56">
        <f t="shared" si="10"/>
        <v>0</v>
      </c>
      <c r="L122" s="56">
        <f>SUM(I122:K122)</f>
        <v>0</v>
      </c>
    </row>
    <row r="123" spans="1:12" s="49" customFormat="1">
      <c r="A123" s="55"/>
      <c r="B123" s="56"/>
      <c r="C123" s="57"/>
      <c r="D123" s="57"/>
      <c r="E123" s="56"/>
      <c r="F123" s="59"/>
      <c r="G123" s="59"/>
      <c r="H123" s="59"/>
      <c r="I123" s="56"/>
      <c r="J123" s="56"/>
      <c r="K123" s="56"/>
      <c r="L123" s="56"/>
    </row>
    <row r="124" spans="1:12" s="49" customFormat="1">
      <c r="A124" s="61"/>
      <c r="B124" s="56"/>
      <c r="C124" s="57"/>
      <c r="D124" s="65"/>
      <c r="E124" s="56"/>
      <c r="F124" s="59"/>
      <c r="G124" s="59"/>
      <c r="H124" s="59"/>
      <c r="I124" s="56"/>
      <c r="J124" s="56"/>
      <c r="K124" s="56"/>
      <c r="L124" s="56"/>
    </row>
    <row r="125" spans="1:12" s="49" customFormat="1">
      <c r="A125" s="62"/>
      <c r="B125" s="56"/>
      <c r="C125" s="57"/>
      <c r="D125" s="57"/>
      <c r="E125" s="56"/>
      <c r="F125" s="59"/>
      <c r="G125" s="59"/>
      <c r="H125" s="59"/>
      <c r="I125" s="56"/>
      <c r="J125" s="56"/>
      <c r="K125" s="56"/>
      <c r="L125" s="56"/>
    </row>
    <row r="126" spans="1:12" s="49" customFormat="1">
      <c r="A126" s="55"/>
      <c r="B126" s="63"/>
      <c r="C126" s="63"/>
      <c r="D126" s="63"/>
      <c r="E126" s="56">
        <f>SUM(B126:D126)</f>
        <v>0</v>
      </c>
      <c r="F126" s="59"/>
      <c r="G126" s="59"/>
      <c r="H126" s="59"/>
      <c r="I126" s="56">
        <f t="shared" ref="I126:K129" si="11">B126+F126</f>
        <v>0</v>
      </c>
      <c r="J126" s="56">
        <f t="shared" si="11"/>
        <v>0</v>
      </c>
      <c r="K126" s="56">
        <f t="shared" si="11"/>
        <v>0</v>
      </c>
      <c r="L126" s="56">
        <f>SUM(I126:K126)</f>
        <v>0</v>
      </c>
    </row>
    <row r="127" spans="1:12" s="49" customFormat="1">
      <c r="A127" s="55"/>
      <c r="B127" s="63"/>
      <c r="C127" s="63"/>
      <c r="D127" s="63"/>
      <c r="E127" s="56">
        <f>SUM(B127:D127)</f>
        <v>0</v>
      </c>
      <c r="F127" s="59"/>
      <c r="G127" s="59"/>
      <c r="H127" s="59"/>
      <c r="I127" s="56">
        <f t="shared" si="11"/>
        <v>0</v>
      </c>
      <c r="J127" s="56">
        <f t="shared" si="11"/>
        <v>0</v>
      </c>
      <c r="K127" s="56">
        <f t="shared" si="11"/>
        <v>0</v>
      </c>
      <c r="L127" s="56">
        <f>SUM(I127:K127)</f>
        <v>0</v>
      </c>
    </row>
    <row r="128" spans="1:12" s="49" customFormat="1">
      <c r="A128" s="55"/>
      <c r="B128" s="63"/>
      <c r="C128" s="63"/>
      <c r="D128" s="63"/>
      <c r="E128" s="56">
        <f>SUM(B128:D128)</f>
        <v>0</v>
      </c>
      <c r="F128" s="59"/>
      <c r="G128" s="59"/>
      <c r="H128" s="59"/>
      <c r="I128" s="56">
        <f t="shared" si="11"/>
        <v>0</v>
      </c>
      <c r="J128" s="56">
        <f t="shared" si="11"/>
        <v>0</v>
      </c>
      <c r="K128" s="56">
        <f t="shared" si="11"/>
        <v>0</v>
      </c>
      <c r="L128" s="56">
        <f>SUM(I128:K128)</f>
        <v>0</v>
      </c>
    </row>
    <row r="129" spans="1:12" s="49" customFormat="1">
      <c r="A129" s="55"/>
      <c r="B129" s="63"/>
      <c r="C129" s="63"/>
      <c r="D129" s="63"/>
      <c r="E129" s="56">
        <f>SUM(B129:D129)</f>
        <v>0</v>
      </c>
      <c r="F129" s="59"/>
      <c r="G129" s="59"/>
      <c r="H129" s="59"/>
      <c r="I129" s="56">
        <f t="shared" si="11"/>
        <v>0</v>
      </c>
      <c r="J129" s="56">
        <f t="shared" si="11"/>
        <v>0</v>
      </c>
      <c r="K129" s="56">
        <f t="shared" si="11"/>
        <v>0</v>
      </c>
      <c r="L129" s="56">
        <f>SUM(I129:K129)</f>
        <v>0</v>
      </c>
    </row>
    <row r="130" spans="1:12" s="49" customFormat="1">
      <c r="A130" s="62"/>
      <c r="B130" s="56"/>
      <c r="C130" s="57"/>
      <c r="D130" s="57"/>
      <c r="E130" s="56"/>
      <c r="F130" s="59"/>
      <c r="G130" s="59"/>
      <c r="H130" s="59"/>
      <c r="I130" s="56"/>
      <c r="J130" s="56"/>
      <c r="K130" s="56"/>
      <c r="L130" s="56"/>
    </row>
    <row r="131" spans="1:12" s="49" customFormat="1">
      <c r="A131" s="55"/>
      <c r="B131" s="63"/>
      <c r="C131" s="63"/>
      <c r="D131" s="63"/>
      <c r="E131" s="56">
        <f>SUM(B131:D131)</f>
        <v>0</v>
      </c>
      <c r="F131" s="63"/>
      <c r="G131" s="63"/>
      <c r="H131" s="63"/>
      <c r="I131" s="56">
        <f t="shared" ref="I131:K132" si="12">B131+F131</f>
        <v>0</v>
      </c>
      <c r="J131" s="56">
        <f t="shared" si="12"/>
        <v>0</v>
      </c>
      <c r="K131" s="56">
        <f t="shared" si="12"/>
        <v>0</v>
      </c>
      <c r="L131" s="56">
        <f>SUM(I131:K131)</f>
        <v>0</v>
      </c>
    </row>
    <row r="132" spans="1:12" s="49" customFormat="1">
      <c r="A132" s="55"/>
      <c r="B132" s="63"/>
      <c r="C132" s="63"/>
      <c r="D132" s="63"/>
      <c r="E132" s="56">
        <f>SUM(B132:D132)</f>
        <v>0</v>
      </c>
      <c r="F132" s="63"/>
      <c r="G132" s="63"/>
      <c r="H132" s="63"/>
      <c r="I132" s="56">
        <f t="shared" si="12"/>
        <v>0</v>
      </c>
      <c r="J132" s="56">
        <f t="shared" si="12"/>
        <v>0</v>
      </c>
      <c r="K132" s="56">
        <f t="shared" si="12"/>
        <v>0</v>
      </c>
      <c r="L132" s="56">
        <f>SUM(I132:K132)</f>
        <v>0</v>
      </c>
    </row>
    <row r="133" spans="1:12" s="49" customFormat="1">
      <c r="A133" s="55"/>
      <c r="B133" s="56"/>
      <c r="C133" s="57"/>
      <c r="D133" s="57"/>
      <c r="E133" s="56"/>
      <c r="F133" s="63"/>
      <c r="G133" s="63"/>
      <c r="H133" s="63"/>
      <c r="I133" s="56"/>
      <c r="J133" s="56"/>
      <c r="K133" s="56"/>
      <c r="L133" s="56"/>
    </row>
    <row r="134" spans="1:12" s="49" customFormat="1">
      <c r="A134" s="61"/>
      <c r="B134" s="56"/>
      <c r="C134" s="57"/>
      <c r="D134" s="65"/>
      <c r="E134" s="56"/>
      <c r="F134" s="63"/>
      <c r="G134" s="63"/>
      <c r="H134" s="63"/>
      <c r="I134" s="56"/>
      <c r="J134" s="56"/>
      <c r="K134" s="56"/>
      <c r="L134" s="56"/>
    </row>
    <row r="135" spans="1:12" s="49" customFormat="1">
      <c r="A135" s="62"/>
      <c r="B135" s="56"/>
      <c r="C135" s="57"/>
      <c r="D135" s="57"/>
      <c r="E135" s="56"/>
      <c r="F135" s="63"/>
      <c r="G135" s="63"/>
      <c r="H135" s="63"/>
      <c r="I135" s="56"/>
      <c r="J135" s="56"/>
      <c r="K135" s="56"/>
      <c r="L135" s="56"/>
    </row>
    <row r="136" spans="1:12" s="49" customFormat="1">
      <c r="A136" s="55"/>
      <c r="B136" s="63"/>
      <c r="C136" s="63"/>
      <c r="D136" s="63"/>
      <c r="E136" s="56">
        <f>SUM(B136:D136)</f>
        <v>0</v>
      </c>
      <c r="F136" s="63"/>
      <c r="G136" s="63"/>
      <c r="H136" s="63"/>
      <c r="I136" s="56">
        <f>B136+F136</f>
        <v>0</v>
      </c>
      <c r="J136" s="56">
        <f>C136+G136</f>
        <v>0</v>
      </c>
      <c r="K136" s="56">
        <f>D136+H136</f>
        <v>0</v>
      </c>
      <c r="L136" s="56">
        <f>SUM(I136:K136)</f>
        <v>0</v>
      </c>
    </row>
    <row r="137" spans="1:12" s="49" customFormat="1">
      <c r="A137" s="62"/>
      <c r="B137" s="56"/>
      <c r="C137" s="57"/>
      <c r="D137" s="57"/>
      <c r="E137" s="56"/>
      <c r="F137" s="63"/>
      <c r="G137" s="63"/>
      <c r="H137" s="63"/>
      <c r="I137" s="56"/>
      <c r="J137" s="56"/>
      <c r="K137" s="56"/>
      <c r="L137" s="56"/>
    </row>
    <row r="138" spans="1:12" s="49" customFormat="1">
      <c r="A138" s="64"/>
      <c r="B138" s="56"/>
      <c r="C138" s="57"/>
      <c r="D138" s="57"/>
      <c r="E138" s="56"/>
      <c r="F138" s="63"/>
      <c r="G138" s="63"/>
      <c r="H138" s="63"/>
      <c r="I138" s="56"/>
      <c r="J138" s="56"/>
      <c r="K138" s="56"/>
      <c r="L138" s="56"/>
    </row>
    <row r="139" spans="1:12" s="49" customFormat="1">
      <c r="A139" s="55"/>
      <c r="B139" s="63"/>
      <c r="C139" s="63"/>
      <c r="D139" s="63"/>
      <c r="E139" s="56">
        <f>SUM(B139:D139)</f>
        <v>0</v>
      </c>
      <c r="F139" s="63"/>
      <c r="G139" s="63"/>
      <c r="H139" s="63"/>
      <c r="I139" s="56">
        <f t="shared" ref="I139:K140" si="13">B139+F139</f>
        <v>0</v>
      </c>
      <c r="J139" s="56">
        <f t="shared" si="13"/>
        <v>0</v>
      </c>
      <c r="K139" s="56">
        <f t="shared" si="13"/>
        <v>0</v>
      </c>
      <c r="L139" s="56">
        <f>SUM(I139:K139)</f>
        <v>0</v>
      </c>
    </row>
    <row r="140" spans="1:12" s="49" customFormat="1">
      <c r="A140" s="55"/>
      <c r="B140" s="63"/>
      <c r="C140" s="63"/>
      <c r="D140" s="63"/>
      <c r="E140" s="56">
        <f>SUM(B140:D140)</f>
        <v>0</v>
      </c>
      <c r="F140" s="63"/>
      <c r="G140" s="63"/>
      <c r="H140" s="63"/>
      <c r="I140" s="56">
        <f t="shared" si="13"/>
        <v>0</v>
      </c>
      <c r="J140" s="56">
        <f t="shared" si="13"/>
        <v>0</v>
      </c>
      <c r="K140" s="56">
        <f t="shared" si="13"/>
        <v>0</v>
      </c>
      <c r="L140" s="56">
        <f>SUM(I140:K140)</f>
        <v>0</v>
      </c>
    </row>
    <row r="141" spans="1:12" s="49" customFormat="1">
      <c r="A141" s="62"/>
      <c r="B141" s="56"/>
      <c r="C141" s="57"/>
      <c r="D141" s="57"/>
      <c r="E141" s="56"/>
      <c r="F141" s="63"/>
      <c r="G141" s="63"/>
      <c r="H141" s="63"/>
      <c r="I141" s="56"/>
      <c r="J141" s="56"/>
      <c r="K141" s="56"/>
      <c r="L141" s="56"/>
    </row>
    <row r="142" spans="1:12" s="49" customFormat="1">
      <c r="A142" s="64"/>
      <c r="B142" s="56"/>
      <c r="C142" s="57"/>
      <c r="D142" s="57"/>
      <c r="E142" s="56"/>
      <c r="F142" s="63"/>
      <c r="G142" s="63"/>
      <c r="H142" s="63"/>
      <c r="I142" s="56"/>
      <c r="J142" s="56"/>
      <c r="K142" s="56"/>
      <c r="L142" s="56"/>
    </row>
    <row r="143" spans="1:12" s="49" customFormat="1">
      <c r="A143" s="55"/>
      <c r="B143" s="63"/>
      <c r="C143" s="63"/>
      <c r="D143" s="63"/>
      <c r="E143" s="56">
        <f>SUM(B143:D143)</f>
        <v>0</v>
      </c>
      <c r="F143" s="63"/>
      <c r="G143" s="63"/>
      <c r="H143" s="63"/>
      <c r="I143" s="56">
        <f>B143+F143</f>
        <v>0</v>
      </c>
      <c r="J143" s="56">
        <f>C143+G143</f>
        <v>0</v>
      </c>
      <c r="K143" s="56">
        <f>D143+H143</f>
        <v>0</v>
      </c>
      <c r="L143" s="56">
        <f>SUM(I143:K143)</f>
        <v>0</v>
      </c>
    </row>
    <row r="144" spans="1:12" s="49" customFormat="1">
      <c r="A144" s="64"/>
      <c r="B144" s="56"/>
      <c r="C144" s="57"/>
      <c r="D144" s="57"/>
      <c r="E144" s="56"/>
      <c r="F144" s="63"/>
      <c r="G144" s="63"/>
      <c r="H144" s="63"/>
      <c r="I144" s="56"/>
      <c r="J144" s="56"/>
      <c r="K144" s="56"/>
      <c r="L144" s="56"/>
    </row>
    <row r="145" spans="1:12" s="49" customFormat="1">
      <c r="A145" s="55"/>
      <c r="B145" s="63"/>
      <c r="C145" s="63"/>
      <c r="D145" s="63"/>
      <c r="E145" s="56">
        <f>SUM(B145:D145)</f>
        <v>0</v>
      </c>
      <c r="F145" s="63"/>
      <c r="G145" s="63"/>
      <c r="H145" s="63"/>
      <c r="I145" s="56">
        <f t="shared" ref="I145:K148" si="14">B145+F145</f>
        <v>0</v>
      </c>
      <c r="J145" s="56">
        <f t="shared" si="14"/>
        <v>0</v>
      </c>
      <c r="K145" s="56">
        <f t="shared" si="14"/>
        <v>0</v>
      </c>
      <c r="L145" s="56">
        <f>SUM(I145:K145)</f>
        <v>0</v>
      </c>
    </row>
    <row r="146" spans="1:12" s="49" customFormat="1">
      <c r="A146" s="55"/>
      <c r="B146" s="63"/>
      <c r="C146" s="63"/>
      <c r="D146" s="63"/>
      <c r="E146" s="56">
        <f>SUM(B146:D146)</f>
        <v>0</v>
      </c>
      <c r="F146" s="63"/>
      <c r="G146" s="63"/>
      <c r="H146" s="63"/>
      <c r="I146" s="56">
        <f t="shared" si="14"/>
        <v>0</v>
      </c>
      <c r="J146" s="56">
        <f t="shared" si="14"/>
        <v>0</v>
      </c>
      <c r="K146" s="56">
        <f t="shared" si="14"/>
        <v>0</v>
      </c>
      <c r="L146" s="56">
        <f>SUM(I146:K146)</f>
        <v>0</v>
      </c>
    </row>
    <row r="147" spans="1:12" s="49" customFormat="1">
      <c r="A147" s="55"/>
      <c r="B147" s="63"/>
      <c r="C147" s="63"/>
      <c r="D147" s="63"/>
      <c r="E147" s="56">
        <f>SUM(B147:D147)</f>
        <v>0</v>
      </c>
      <c r="F147" s="63"/>
      <c r="G147" s="63"/>
      <c r="H147" s="63"/>
      <c r="I147" s="56">
        <f t="shared" si="14"/>
        <v>0</v>
      </c>
      <c r="J147" s="56">
        <f t="shared" si="14"/>
        <v>0</v>
      </c>
      <c r="K147" s="56">
        <f t="shared" si="14"/>
        <v>0</v>
      </c>
      <c r="L147" s="56">
        <f>SUM(I147:K147)</f>
        <v>0</v>
      </c>
    </row>
    <row r="148" spans="1:12" s="49" customFormat="1">
      <c r="A148" s="55"/>
      <c r="B148" s="63"/>
      <c r="C148" s="63"/>
      <c r="D148" s="63"/>
      <c r="E148" s="56">
        <f>SUM(B148:D148)</f>
        <v>0</v>
      </c>
      <c r="F148" s="63"/>
      <c r="G148" s="63"/>
      <c r="H148" s="63"/>
      <c r="I148" s="56">
        <f t="shared" si="14"/>
        <v>0</v>
      </c>
      <c r="J148" s="56">
        <f t="shared" si="14"/>
        <v>0</v>
      </c>
      <c r="K148" s="56">
        <f t="shared" si="14"/>
        <v>0</v>
      </c>
      <c r="L148" s="56">
        <f>SUM(I148:K148)</f>
        <v>0</v>
      </c>
    </row>
    <row r="149" spans="1:12" s="49" customFormat="1">
      <c r="A149" s="62"/>
      <c r="B149" s="56"/>
      <c r="C149" s="57"/>
      <c r="D149" s="57"/>
      <c r="E149" s="56"/>
      <c r="F149" s="63"/>
      <c r="G149" s="63"/>
      <c r="H149" s="63"/>
      <c r="I149" s="56"/>
      <c r="J149" s="56"/>
      <c r="K149" s="56"/>
      <c r="L149" s="56"/>
    </row>
    <row r="150" spans="1:12" s="49" customFormat="1">
      <c r="A150" s="55"/>
      <c r="B150" s="63"/>
      <c r="C150" s="63"/>
      <c r="D150" s="63"/>
      <c r="E150" s="56">
        <f>SUM(B150:D150)</f>
        <v>0</v>
      </c>
      <c r="F150" s="63"/>
      <c r="G150" s="63"/>
      <c r="H150" s="63"/>
      <c r="I150" s="56">
        <f>B150+F150</f>
        <v>0</v>
      </c>
      <c r="J150" s="56">
        <f>C150+G150</f>
        <v>0</v>
      </c>
      <c r="K150" s="56">
        <f>D150+H150</f>
        <v>0</v>
      </c>
      <c r="L150" s="56">
        <f>SUM(I150:K150)</f>
        <v>0</v>
      </c>
    </row>
    <row r="151" spans="1:12" s="49" customFormat="1">
      <c r="A151" s="62"/>
      <c r="B151" s="56"/>
      <c r="C151" s="57"/>
      <c r="D151" s="57"/>
      <c r="E151" s="56"/>
      <c r="F151" s="63"/>
      <c r="G151" s="63"/>
      <c r="H151" s="63"/>
      <c r="I151" s="56"/>
      <c r="J151" s="56"/>
      <c r="K151" s="56"/>
      <c r="L151" s="56"/>
    </row>
    <row r="152" spans="1:12" s="49" customFormat="1">
      <c r="A152" s="55"/>
      <c r="B152" s="63"/>
      <c r="C152" s="63"/>
      <c r="D152" s="63"/>
      <c r="E152" s="56">
        <f>SUM(B152:D152)</f>
        <v>0</v>
      </c>
      <c r="F152" s="63"/>
      <c r="G152" s="63"/>
      <c r="H152" s="63"/>
      <c r="I152" s="56">
        <f t="shared" ref="I152:K153" si="15">B152+F152</f>
        <v>0</v>
      </c>
      <c r="J152" s="56">
        <f t="shared" si="15"/>
        <v>0</v>
      </c>
      <c r="K152" s="56">
        <f t="shared" si="15"/>
        <v>0</v>
      </c>
      <c r="L152" s="56">
        <f>SUM(I152:K152)</f>
        <v>0</v>
      </c>
    </row>
    <row r="153" spans="1:12" s="49" customFormat="1">
      <c r="A153" s="55"/>
      <c r="B153" s="63"/>
      <c r="C153" s="63"/>
      <c r="D153" s="63"/>
      <c r="E153" s="56">
        <f>SUM(B153:D153)</f>
        <v>0</v>
      </c>
      <c r="F153" s="63"/>
      <c r="G153" s="63"/>
      <c r="H153" s="63"/>
      <c r="I153" s="56">
        <f t="shared" si="15"/>
        <v>0</v>
      </c>
      <c r="J153" s="56">
        <f t="shared" si="15"/>
        <v>0</v>
      </c>
      <c r="K153" s="56">
        <f t="shared" si="15"/>
        <v>0</v>
      </c>
      <c r="L153" s="56">
        <f>SUM(I153:K153)</f>
        <v>0</v>
      </c>
    </row>
    <row r="154" spans="1:12" s="49" customFormat="1">
      <c r="A154" s="62"/>
      <c r="B154" s="56"/>
      <c r="C154" s="57"/>
      <c r="D154" s="57"/>
      <c r="E154" s="56"/>
      <c r="F154" s="63"/>
      <c r="G154" s="63"/>
      <c r="H154" s="63"/>
      <c r="I154" s="56"/>
      <c r="J154" s="56"/>
      <c r="K154" s="56"/>
      <c r="L154" s="56"/>
    </row>
    <row r="155" spans="1:12" s="49" customFormat="1">
      <c r="A155" s="55"/>
      <c r="B155" s="63"/>
      <c r="C155" s="63"/>
      <c r="D155" s="63"/>
      <c r="E155" s="56">
        <f>SUM(B155:D155)</f>
        <v>0</v>
      </c>
      <c r="F155" s="63"/>
      <c r="G155" s="63"/>
      <c r="H155" s="63"/>
      <c r="I155" s="56">
        <f>B155+F155</f>
        <v>0</v>
      </c>
      <c r="J155" s="56">
        <f>C155+G155</f>
        <v>0</v>
      </c>
      <c r="K155" s="56">
        <f>D155+H155</f>
        <v>0</v>
      </c>
      <c r="L155" s="56">
        <f>SUM(I155:K155)</f>
        <v>0</v>
      </c>
    </row>
    <row r="156" spans="1:12" s="49" customFormat="1">
      <c r="A156" s="61"/>
      <c r="B156" s="56"/>
      <c r="C156" s="57"/>
      <c r="D156" s="57"/>
      <c r="E156" s="56"/>
      <c r="F156" s="63"/>
      <c r="G156" s="63"/>
      <c r="H156" s="63"/>
      <c r="I156" s="56"/>
      <c r="J156" s="56"/>
      <c r="K156" s="56"/>
      <c r="L156" s="56"/>
    </row>
    <row r="157" spans="1:12" s="49" customFormat="1">
      <c r="A157" s="61"/>
      <c r="B157" s="56"/>
      <c r="C157" s="57"/>
      <c r="D157" s="65"/>
      <c r="E157" s="56"/>
      <c r="F157" s="63"/>
      <c r="G157" s="63"/>
      <c r="H157" s="63"/>
      <c r="I157" s="56"/>
      <c r="J157" s="56"/>
      <c r="K157" s="56"/>
      <c r="L157" s="56"/>
    </row>
    <row r="158" spans="1:12" s="49" customFormat="1">
      <c r="A158" s="62"/>
      <c r="B158" s="56"/>
      <c r="C158" s="57"/>
      <c r="D158" s="57"/>
      <c r="E158" s="56"/>
      <c r="F158" s="63"/>
      <c r="G158" s="63"/>
      <c r="H158" s="63"/>
      <c r="I158" s="56"/>
      <c r="J158" s="56"/>
      <c r="K158" s="56"/>
      <c r="L158" s="56"/>
    </row>
    <row r="159" spans="1:12" s="49" customFormat="1">
      <c r="A159" s="55"/>
      <c r="B159" s="63"/>
      <c r="C159" s="63"/>
      <c r="D159" s="63"/>
      <c r="E159" s="56">
        <f>SUM(B159:D159)</f>
        <v>0</v>
      </c>
      <c r="F159" s="63"/>
      <c r="G159" s="63"/>
      <c r="H159" s="63"/>
      <c r="I159" s="56">
        <f>B159+F159</f>
        <v>0</v>
      </c>
      <c r="J159" s="56">
        <f>C159+G159</f>
        <v>0</v>
      </c>
      <c r="K159" s="56">
        <f>D159+H159</f>
        <v>0</v>
      </c>
      <c r="L159" s="56">
        <f>SUM(I159:K159)</f>
        <v>0</v>
      </c>
    </row>
    <row r="160" spans="1:12" s="49" customFormat="1">
      <c r="A160" s="61"/>
      <c r="B160" s="56"/>
      <c r="C160" s="57"/>
      <c r="D160" s="57"/>
      <c r="E160" s="56"/>
      <c r="F160" s="63"/>
      <c r="G160" s="63"/>
      <c r="H160" s="63"/>
      <c r="I160" s="56"/>
      <c r="J160" s="56"/>
      <c r="K160" s="56"/>
      <c r="L160" s="56"/>
    </row>
    <row r="161" spans="1:12" s="49" customFormat="1">
      <c r="A161" s="61"/>
      <c r="B161" s="56"/>
      <c r="C161" s="57"/>
      <c r="D161" s="65"/>
      <c r="E161" s="56"/>
      <c r="F161" s="63"/>
      <c r="G161" s="63"/>
      <c r="H161" s="63"/>
      <c r="I161" s="56"/>
      <c r="J161" s="56"/>
      <c r="K161" s="56"/>
      <c r="L161" s="56"/>
    </row>
    <row r="162" spans="1:12" s="49" customFormat="1">
      <c r="A162" s="62"/>
      <c r="B162" s="56"/>
      <c r="C162" s="57"/>
      <c r="D162" s="57"/>
      <c r="E162" s="56"/>
      <c r="F162" s="63"/>
      <c r="G162" s="63"/>
      <c r="H162" s="63"/>
      <c r="I162" s="56"/>
      <c r="J162" s="56"/>
      <c r="K162" s="56"/>
      <c r="L162" s="56"/>
    </row>
    <row r="163" spans="1:12" s="49" customFormat="1">
      <c r="A163" s="55"/>
      <c r="B163" s="63"/>
      <c r="C163" s="63"/>
      <c r="D163" s="63"/>
      <c r="E163" s="56">
        <f>SUM(B163:D163)</f>
        <v>0</v>
      </c>
      <c r="F163" s="63"/>
      <c r="G163" s="63"/>
      <c r="H163" s="63"/>
      <c r="I163" s="56">
        <f>B163+F163</f>
        <v>0</v>
      </c>
      <c r="J163" s="56">
        <f>C163+G163</f>
        <v>0</v>
      </c>
      <c r="K163" s="56">
        <f>D163+H163</f>
        <v>0</v>
      </c>
      <c r="L163" s="56">
        <f>SUM(I163:K163)</f>
        <v>0</v>
      </c>
    </row>
    <row r="164" spans="1:12" s="49" customFormat="1">
      <c r="A164" s="62"/>
      <c r="B164" s="56"/>
      <c r="C164" s="57"/>
      <c r="D164" s="57"/>
      <c r="E164" s="56"/>
      <c r="F164" s="63"/>
      <c r="G164" s="63"/>
      <c r="H164" s="63"/>
      <c r="I164" s="56"/>
      <c r="J164" s="56"/>
      <c r="K164" s="56"/>
      <c r="L164" s="56"/>
    </row>
    <row r="165" spans="1:12" s="49" customFormat="1">
      <c r="A165" s="55"/>
      <c r="B165" s="63"/>
      <c r="C165" s="63"/>
      <c r="D165" s="63"/>
      <c r="E165" s="56">
        <f>SUM(B165:D165)</f>
        <v>0</v>
      </c>
      <c r="F165" s="63"/>
      <c r="G165" s="63"/>
      <c r="H165" s="63"/>
      <c r="I165" s="56">
        <f>B165+F165</f>
        <v>0</v>
      </c>
      <c r="J165" s="56">
        <f>C165+G165</f>
        <v>0</v>
      </c>
      <c r="K165" s="56">
        <f>D165+H165</f>
        <v>0</v>
      </c>
      <c r="L165" s="56">
        <f>SUM(I165:K165)</f>
        <v>0</v>
      </c>
    </row>
    <row r="166" spans="1:12" s="49" customFormat="1">
      <c r="A166" s="61"/>
      <c r="B166" s="56"/>
      <c r="C166" s="57"/>
      <c r="D166" s="57"/>
      <c r="E166" s="56"/>
      <c r="F166" s="63"/>
      <c r="G166" s="63"/>
      <c r="H166" s="63"/>
      <c r="I166" s="56"/>
      <c r="J166" s="56"/>
      <c r="K166" s="56"/>
      <c r="L166" s="56"/>
    </row>
    <row r="167" spans="1:12" s="49" customFormat="1">
      <c r="A167" s="61"/>
      <c r="B167" s="56"/>
      <c r="C167" s="57"/>
      <c r="D167" s="57"/>
      <c r="E167" s="56"/>
      <c r="F167" s="63"/>
      <c r="G167" s="63"/>
      <c r="H167" s="63"/>
      <c r="I167" s="56"/>
      <c r="J167" s="56"/>
      <c r="K167" s="56"/>
      <c r="L167" s="56"/>
    </row>
    <row r="168" spans="1:12" s="49" customFormat="1">
      <c r="A168" s="62"/>
      <c r="B168" s="56"/>
      <c r="C168" s="57"/>
      <c r="D168" s="65"/>
      <c r="E168" s="56"/>
      <c r="F168" s="63"/>
      <c r="G168" s="63"/>
      <c r="H168" s="63"/>
      <c r="I168" s="56"/>
      <c r="J168" s="56"/>
      <c r="K168" s="56"/>
      <c r="L168" s="56"/>
    </row>
    <row r="169" spans="1:12" s="49" customFormat="1">
      <c r="A169" s="55"/>
      <c r="B169" s="56"/>
      <c r="C169" s="57"/>
      <c r="D169" s="57"/>
      <c r="E169" s="56">
        <f>SUM(B169:D169)</f>
        <v>0</v>
      </c>
      <c r="F169" s="63"/>
      <c r="G169" s="63"/>
      <c r="H169" s="63"/>
      <c r="I169" s="56">
        <f>B169+F169</f>
        <v>0</v>
      </c>
      <c r="J169" s="56">
        <f>C169+G169</f>
        <v>0</v>
      </c>
      <c r="K169" s="56">
        <f>D169+H169</f>
        <v>0</v>
      </c>
      <c r="L169" s="56">
        <f>SUM(I169:K169)</f>
        <v>0</v>
      </c>
    </row>
    <row r="170" spans="1:12" s="49" customFormat="1">
      <c r="A170" s="62"/>
      <c r="B170" s="56"/>
      <c r="C170" s="57"/>
      <c r="D170" s="65"/>
      <c r="E170" s="56"/>
      <c r="F170" s="63"/>
      <c r="G170" s="63"/>
      <c r="H170" s="63"/>
      <c r="I170" s="56"/>
      <c r="J170" s="56"/>
      <c r="K170" s="56"/>
      <c r="L170" s="56"/>
    </row>
    <row r="171" spans="1:12" s="49" customFormat="1">
      <c r="A171" s="64"/>
      <c r="B171" s="56"/>
      <c r="C171" s="57"/>
      <c r="D171" s="65"/>
      <c r="E171" s="56"/>
      <c r="F171" s="63"/>
      <c r="G171" s="63"/>
      <c r="H171" s="63"/>
      <c r="I171" s="56"/>
      <c r="J171" s="56"/>
      <c r="K171" s="56"/>
      <c r="L171" s="56"/>
    </row>
    <row r="172" spans="1:12" s="49" customFormat="1">
      <c r="A172" s="55"/>
      <c r="B172" s="56"/>
      <c r="C172" s="57"/>
      <c r="D172" s="65"/>
      <c r="E172" s="56">
        <f>SUM(B172:D172)</f>
        <v>0</v>
      </c>
      <c r="F172" s="63"/>
      <c r="G172" s="63"/>
      <c r="H172" s="63"/>
      <c r="I172" s="56">
        <f t="shared" ref="I172:K173" si="16">B172+F172</f>
        <v>0</v>
      </c>
      <c r="J172" s="56">
        <f t="shared" si="16"/>
        <v>0</v>
      </c>
      <c r="K172" s="56">
        <f t="shared" si="16"/>
        <v>0</v>
      </c>
      <c r="L172" s="56">
        <f>SUM(I172:K172)</f>
        <v>0</v>
      </c>
    </row>
    <row r="173" spans="1:12" s="49" customFormat="1">
      <c r="A173" s="55"/>
      <c r="B173" s="56"/>
      <c r="C173" s="57"/>
      <c r="D173" s="57"/>
      <c r="E173" s="56">
        <f>SUM(B173:D173)</f>
        <v>0</v>
      </c>
      <c r="F173" s="63"/>
      <c r="G173" s="63"/>
      <c r="H173" s="63"/>
      <c r="I173" s="56">
        <f t="shared" si="16"/>
        <v>0</v>
      </c>
      <c r="J173" s="56">
        <f t="shared" si="16"/>
        <v>0</v>
      </c>
      <c r="K173" s="56">
        <f t="shared" si="16"/>
        <v>0</v>
      </c>
      <c r="L173" s="56">
        <f>SUM(I173:K173)</f>
        <v>0</v>
      </c>
    </row>
    <row r="174" spans="1:12" s="49" customFormat="1">
      <c r="A174" s="64"/>
      <c r="B174" s="56"/>
      <c r="C174" s="57"/>
      <c r="D174" s="65"/>
      <c r="E174" s="56"/>
      <c r="F174" s="63"/>
      <c r="G174" s="63"/>
      <c r="H174" s="63"/>
      <c r="I174" s="56"/>
      <c r="J174" s="56"/>
      <c r="K174" s="56"/>
      <c r="L174" s="56"/>
    </row>
    <row r="175" spans="1:12" s="49" customFormat="1">
      <c r="A175" s="55"/>
      <c r="B175" s="56"/>
      <c r="C175" s="57"/>
      <c r="D175" s="57"/>
      <c r="E175" s="56">
        <f>SUM(B175:D175)</f>
        <v>0</v>
      </c>
      <c r="F175" s="63"/>
      <c r="G175" s="63"/>
      <c r="H175" s="63"/>
      <c r="I175" s="56">
        <f t="shared" ref="I175:K176" si="17">B175+F175</f>
        <v>0</v>
      </c>
      <c r="J175" s="56">
        <f t="shared" si="17"/>
        <v>0</v>
      </c>
      <c r="K175" s="56">
        <f t="shared" si="17"/>
        <v>0</v>
      </c>
      <c r="L175" s="56">
        <f>SUM(I175:K175)</f>
        <v>0</v>
      </c>
    </row>
    <row r="176" spans="1:12" s="49" customFormat="1">
      <c r="A176" s="55"/>
      <c r="B176" s="56"/>
      <c r="C176" s="57"/>
      <c r="D176" s="57"/>
      <c r="E176" s="56">
        <f>SUM(B176:D176)</f>
        <v>0</v>
      </c>
      <c r="F176" s="63"/>
      <c r="G176" s="63"/>
      <c r="H176" s="63"/>
      <c r="I176" s="56">
        <f t="shared" si="17"/>
        <v>0</v>
      </c>
      <c r="J176" s="56">
        <f t="shared" si="17"/>
        <v>0</v>
      </c>
      <c r="K176" s="56">
        <f t="shared" si="17"/>
        <v>0</v>
      </c>
      <c r="L176" s="56">
        <f>SUM(I176:K176)</f>
        <v>0</v>
      </c>
    </row>
    <row r="177" spans="1:12" s="49" customFormat="1">
      <c r="A177" s="62"/>
      <c r="B177" s="56"/>
      <c r="C177" s="57"/>
      <c r="D177" s="65"/>
      <c r="E177" s="56"/>
      <c r="F177" s="63"/>
      <c r="G177" s="63"/>
      <c r="H177" s="63"/>
      <c r="I177" s="56"/>
      <c r="J177" s="56"/>
      <c r="K177" s="56"/>
      <c r="L177" s="56"/>
    </row>
    <row r="178" spans="1:12" s="49" customFormat="1">
      <c r="A178" s="55"/>
      <c r="B178" s="56"/>
      <c r="C178" s="57"/>
      <c r="D178" s="57"/>
      <c r="E178" s="56">
        <f>SUM(B178:D178)</f>
        <v>0</v>
      </c>
      <c r="F178" s="63"/>
      <c r="G178" s="63"/>
      <c r="H178" s="63"/>
      <c r="I178" s="56">
        <f>B178+F178</f>
        <v>0</v>
      </c>
      <c r="J178" s="56">
        <f>C178+G178</f>
        <v>0</v>
      </c>
      <c r="K178" s="56">
        <f>D178+H178</f>
        <v>0</v>
      </c>
      <c r="L178" s="56">
        <f>SUM(I178:K178)</f>
        <v>0</v>
      </c>
    </row>
    <row r="179" spans="1:12" s="49" customFormat="1">
      <c r="A179" s="62"/>
      <c r="B179" s="56"/>
      <c r="C179" s="57"/>
      <c r="D179" s="65"/>
      <c r="E179" s="56"/>
      <c r="F179" s="63"/>
      <c r="G179" s="63"/>
      <c r="H179" s="63"/>
      <c r="I179" s="56"/>
      <c r="J179" s="56"/>
      <c r="K179" s="56"/>
      <c r="L179" s="56"/>
    </row>
    <row r="180" spans="1:12" s="49" customFormat="1">
      <c r="A180" s="55"/>
      <c r="B180" s="56"/>
      <c r="C180" s="57"/>
      <c r="D180" s="57"/>
      <c r="E180" s="56">
        <f>SUM(B180:D180)</f>
        <v>0</v>
      </c>
      <c r="F180" s="63"/>
      <c r="G180" s="63"/>
      <c r="H180" s="63"/>
      <c r="I180" s="56">
        <f>B180+F180</f>
        <v>0</v>
      </c>
      <c r="J180" s="56">
        <f>C180+G180</f>
        <v>0</v>
      </c>
      <c r="K180" s="56">
        <f>D180+H180</f>
        <v>0</v>
      </c>
      <c r="L180" s="56">
        <f>SUM(I180:K180)</f>
        <v>0</v>
      </c>
    </row>
    <row r="181" spans="1:12" s="49" customFormat="1">
      <c r="A181" s="62"/>
      <c r="B181" s="56"/>
      <c r="C181" s="57"/>
      <c r="D181" s="65"/>
      <c r="E181" s="56"/>
      <c r="F181" s="63"/>
      <c r="G181" s="63"/>
      <c r="H181" s="63"/>
      <c r="I181" s="56"/>
      <c r="J181" s="56"/>
      <c r="K181" s="56"/>
      <c r="L181" s="56"/>
    </row>
    <row r="182" spans="1:12" s="49" customFormat="1">
      <c r="A182" s="55"/>
      <c r="B182" s="56"/>
      <c r="C182" s="57"/>
      <c r="D182" s="57"/>
      <c r="E182" s="56">
        <f>SUM(B182:D182)</f>
        <v>0</v>
      </c>
      <c r="F182" s="63"/>
      <c r="G182" s="63"/>
      <c r="H182" s="63"/>
      <c r="I182" s="56">
        <f>B182+F182</f>
        <v>0</v>
      </c>
      <c r="J182" s="56">
        <f>C182+G182</f>
        <v>0</v>
      </c>
      <c r="K182" s="56">
        <f>D182+H182</f>
        <v>0</v>
      </c>
      <c r="L182" s="56">
        <f>SUM(I182:K182)</f>
        <v>0</v>
      </c>
    </row>
    <row r="183" spans="1:12" s="49" customFormat="1">
      <c r="A183" s="62"/>
      <c r="B183" s="56"/>
      <c r="C183" s="57"/>
      <c r="D183" s="65"/>
      <c r="E183" s="56"/>
      <c r="F183" s="63"/>
      <c r="G183" s="63"/>
      <c r="H183" s="63"/>
      <c r="I183" s="56"/>
      <c r="J183" s="56"/>
      <c r="K183" s="56"/>
      <c r="L183" s="56"/>
    </row>
    <row r="184" spans="1:12" s="49" customFormat="1">
      <c r="A184" s="61"/>
      <c r="B184" s="56"/>
      <c r="C184" s="57"/>
      <c r="D184" s="57"/>
      <c r="E184" s="56"/>
      <c r="F184" s="63"/>
      <c r="G184" s="63"/>
      <c r="H184" s="63"/>
      <c r="I184" s="56"/>
      <c r="J184" s="56"/>
      <c r="K184" s="56"/>
      <c r="L184" s="56"/>
    </row>
    <row r="185" spans="1:12" s="49" customFormat="1">
      <c r="A185" s="62"/>
      <c r="B185" s="56"/>
      <c r="C185" s="57"/>
      <c r="D185" s="57"/>
      <c r="E185" s="56"/>
      <c r="F185" s="63"/>
      <c r="G185" s="63"/>
      <c r="H185" s="63"/>
      <c r="I185" s="56"/>
      <c r="J185" s="56"/>
      <c r="K185" s="56"/>
      <c r="L185" s="56"/>
    </row>
    <row r="186" spans="1:12" s="49" customFormat="1">
      <c r="A186" s="55"/>
      <c r="B186" s="56"/>
      <c r="C186" s="57"/>
      <c r="D186" s="57"/>
      <c r="E186" s="56">
        <f>SUM(B186:D186)</f>
        <v>0</v>
      </c>
      <c r="F186" s="63"/>
      <c r="G186" s="63"/>
      <c r="H186" s="63"/>
      <c r="I186" s="56">
        <f>B186+F186</f>
        <v>0</v>
      </c>
      <c r="J186" s="56">
        <f>C186+G186</f>
        <v>0</v>
      </c>
      <c r="K186" s="56">
        <f>D186+H186</f>
        <v>0</v>
      </c>
      <c r="L186" s="56">
        <f>SUM(I186:K186)</f>
        <v>0</v>
      </c>
    </row>
    <row r="187" spans="1:12" s="49" customFormat="1">
      <c r="A187" s="62"/>
      <c r="B187" s="56"/>
      <c r="C187" s="57"/>
      <c r="D187" s="65"/>
      <c r="E187" s="56"/>
      <c r="F187" s="63"/>
      <c r="G187" s="63"/>
      <c r="H187" s="63"/>
      <c r="I187" s="56"/>
      <c r="J187" s="56"/>
      <c r="K187" s="56"/>
      <c r="L187" s="56"/>
    </row>
    <row r="188" spans="1:12" s="49" customFormat="1">
      <c r="A188" s="61"/>
      <c r="B188" s="56"/>
      <c r="C188" s="57"/>
      <c r="D188" s="57"/>
      <c r="E188" s="56"/>
      <c r="F188" s="63"/>
      <c r="G188" s="63"/>
      <c r="H188" s="63"/>
      <c r="I188" s="56"/>
      <c r="J188" s="56"/>
      <c r="K188" s="56"/>
      <c r="L188" s="56"/>
    </row>
    <row r="189" spans="1:12" s="49" customFormat="1">
      <c r="A189" s="62"/>
      <c r="B189" s="56"/>
      <c r="C189" s="57"/>
      <c r="D189" s="57"/>
      <c r="E189" s="56"/>
      <c r="F189" s="63"/>
      <c r="G189" s="63"/>
      <c r="H189" s="63"/>
      <c r="I189" s="56"/>
      <c r="J189" s="56"/>
      <c r="K189" s="56"/>
      <c r="L189" s="56"/>
    </row>
    <row r="190" spans="1:12" s="49" customFormat="1">
      <c r="A190" s="55"/>
      <c r="B190" s="56"/>
      <c r="C190" s="57"/>
      <c r="D190" s="57"/>
      <c r="E190" s="56">
        <f>SUM(B190:D190)</f>
        <v>0</v>
      </c>
      <c r="F190" s="63"/>
      <c r="G190" s="63"/>
      <c r="H190" s="63"/>
      <c r="I190" s="56">
        <f>B190+F190</f>
        <v>0</v>
      </c>
      <c r="J190" s="56">
        <f>C190+G190</f>
        <v>0</v>
      </c>
      <c r="K190" s="56">
        <f>D190+H190</f>
        <v>0</v>
      </c>
      <c r="L190" s="56">
        <f>SUM(I190:K190)</f>
        <v>0</v>
      </c>
    </row>
    <row r="191" spans="1:12" s="49" customFormat="1">
      <c r="A191" s="62"/>
      <c r="B191" s="63"/>
      <c r="C191" s="63"/>
      <c r="D191" s="63"/>
      <c r="E191" s="56"/>
      <c r="F191" s="63"/>
      <c r="G191" s="63"/>
      <c r="H191" s="63"/>
      <c r="I191" s="56"/>
      <c r="J191" s="56"/>
      <c r="K191" s="56"/>
      <c r="L191" s="56"/>
    </row>
    <row r="192" spans="1:12" s="49" customFormat="1">
      <c r="A192" s="61"/>
      <c r="B192" s="56"/>
      <c r="C192" s="57"/>
      <c r="D192" s="57"/>
      <c r="E192" s="56"/>
      <c r="F192" s="63"/>
      <c r="G192" s="63"/>
      <c r="H192" s="63"/>
      <c r="I192" s="56"/>
      <c r="J192" s="56"/>
      <c r="K192" s="56"/>
      <c r="L192" s="56"/>
    </row>
    <row r="193" spans="1:12" s="49" customFormat="1">
      <c r="A193" s="62"/>
      <c r="B193" s="56"/>
      <c r="C193" s="57"/>
      <c r="D193" s="65"/>
      <c r="E193" s="56"/>
      <c r="F193" s="63"/>
      <c r="G193" s="63"/>
      <c r="H193" s="63"/>
      <c r="I193" s="56"/>
      <c r="J193" s="56"/>
      <c r="K193" s="56"/>
      <c r="L193" s="56"/>
    </row>
    <row r="194" spans="1:12" s="49" customFormat="1">
      <c r="A194" s="55"/>
      <c r="B194" s="56"/>
      <c r="C194" s="57"/>
      <c r="D194" s="57"/>
      <c r="E194" s="56"/>
      <c r="F194" s="63"/>
      <c r="G194" s="63"/>
      <c r="H194" s="63"/>
      <c r="I194" s="56"/>
      <c r="J194" s="56"/>
      <c r="K194" s="56"/>
      <c r="L194" s="56"/>
    </row>
    <row r="195" spans="1:12" s="49" customFormat="1">
      <c r="A195" s="55"/>
      <c r="B195" s="56"/>
      <c r="C195" s="57"/>
      <c r="D195" s="57"/>
      <c r="E195" s="56"/>
      <c r="F195" s="63"/>
      <c r="G195" s="63"/>
      <c r="H195" s="63"/>
      <c r="I195" s="56"/>
      <c r="J195" s="56"/>
      <c r="K195" s="56"/>
      <c r="L195" s="56"/>
    </row>
    <row r="196" spans="1:12" s="49" customFormat="1">
      <c r="A196" s="62"/>
      <c r="B196" s="56"/>
      <c r="C196" s="57"/>
      <c r="D196" s="65"/>
      <c r="E196" s="56"/>
      <c r="F196" s="63"/>
      <c r="G196" s="63"/>
      <c r="H196" s="63"/>
      <c r="I196" s="56"/>
      <c r="J196" s="56"/>
      <c r="K196" s="56"/>
      <c r="L196" s="56"/>
    </row>
    <row r="197" spans="1:12" s="49" customFormat="1">
      <c r="A197" s="55"/>
      <c r="B197" s="56"/>
      <c r="C197" s="57"/>
      <c r="D197" s="57"/>
      <c r="E197" s="56"/>
      <c r="F197" s="63"/>
      <c r="G197" s="63"/>
      <c r="H197" s="63"/>
      <c r="I197" s="56"/>
      <c r="J197" s="56"/>
      <c r="K197" s="56"/>
      <c r="L197" s="56"/>
    </row>
    <row r="198" spans="1:12" s="49" customFormat="1">
      <c r="A198" s="55"/>
      <c r="B198" s="56"/>
      <c r="C198" s="57"/>
      <c r="D198" s="57"/>
      <c r="E198" s="56"/>
      <c r="F198" s="63"/>
      <c r="G198" s="63"/>
      <c r="H198" s="63"/>
      <c r="I198" s="56"/>
      <c r="J198" s="56"/>
      <c r="K198" s="56"/>
      <c r="L198" s="56"/>
    </row>
    <row r="199" spans="1:12" s="49" customFormat="1">
      <c r="A199" s="62"/>
      <c r="B199" s="63"/>
      <c r="C199" s="63"/>
      <c r="D199" s="63"/>
      <c r="E199" s="56"/>
      <c r="F199" s="63"/>
      <c r="G199" s="63"/>
      <c r="H199" s="63"/>
      <c r="I199" s="56"/>
      <c r="J199" s="56"/>
      <c r="K199" s="56"/>
      <c r="L199" s="56"/>
    </row>
    <row r="200" spans="1:12" s="49" customFormat="1">
      <c r="A200" s="61"/>
      <c r="B200" s="56"/>
      <c r="C200" s="56"/>
      <c r="D200" s="56"/>
      <c r="E200" s="58"/>
      <c r="F200" s="63"/>
      <c r="G200" s="63"/>
      <c r="H200" s="63"/>
      <c r="I200" s="56"/>
      <c r="J200" s="56"/>
      <c r="K200" s="56"/>
      <c r="L200" s="58"/>
    </row>
    <row r="201" spans="1:12" s="49" customFormat="1">
      <c r="A201" s="62"/>
      <c r="B201" s="63"/>
      <c r="C201" s="63"/>
      <c r="D201" s="63"/>
      <c r="E201" s="56"/>
      <c r="F201" s="63"/>
      <c r="G201" s="63"/>
      <c r="H201" s="63"/>
      <c r="I201" s="56"/>
      <c r="J201" s="56"/>
      <c r="K201" s="56"/>
      <c r="L201" s="56"/>
    </row>
    <row r="202" spans="1:12" s="49" customFormat="1">
      <c r="A202" s="55"/>
      <c r="B202" s="63"/>
      <c r="C202" s="63"/>
      <c r="D202" s="63"/>
      <c r="E202" s="56"/>
      <c r="F202" s="63"/>
      <c r="G202" s="63"/>
      <c r="H202" s="63"/>
      <c r="I202" s="56"/>
      <c r="J202" s="56"/>
      <c r="K202" s="56"/>
      <c r="L202" s="56"/>
    </row>
    <row r="203" spans="1:12" s="49" customFormat="1">
      <c r="A203" s="55"/>
      <c r="B203" s="63"/>
      <c r="C203" s="63"/>
      <c r="D203" s="63"/>
      <c r="E203" s="56"/>
      <c r="F203" s="63"/>
      <c r="G203" s="63"/>
      <c r="H203" s="63"/>
      <c r="I203" s="56"/>
      <c r="J203" s="56"/>
      <c r="K203" s="56"/>
      <c r="L203" s="56"/>
    </row>
    <row r="204" spans="1:12" s="49" customFormat="1">
      <c r="A204" s="62"/>
      <c r="B204" s="63"/>
      <c r="C204" s="63"/>
      <c r="D204" s="63"/>
      <c r="E204" s="56"/>
      <c r="F204" s="63"/>
      <c r="G204" s="63"/>
      <c r="H204" s="63"/>
      <c r="I204" s="56"/>
      <c r="J204" s="56"/>
      <c r="K204" s="56"/>
      <c r="L204" s="56"/>
    </row>
    <row r="205" spans="1:12" s="49" customFormat="1">
      <c r="A205" s="55"/>
      <c r="B205" s="63"/>
      <c r="C205" s="63"/>
      <c r="D205" s="63"/>
      <c r="E205" s="56"/>
      <c r="F205" s="63"/>
      <c r="G205" s="63"/>
      <c r="H205" s="63"/>
      <c r="I205" s="56"/>
      <c r="J205" s="56"/>
      <c r="K205" s="56"/>
      <c r="L205" s="56"/>
    </row>
    <row r="206" spans="1:12" s="49" customFormat="1">
      <c r="A206" s="55"/>
      <c r="B206" s="63"/>
      <c r="C206" s="63"/>
      <c r="D206" s="63"/>
      <c r="E206" s="56"/>
      <c r="F206" s="63"/>
      <c r="G206" s="63"/>
      <c r="H206" s="63"/>
      <c r="I206" s="56"/>
      <c r="J206" s="56"/>
      <c r="K206" s="56"/>
      <c r="L206" s="56"/>
    </row>
    <row r="207" spans="1:12" s="49" customFormat="1">
      <c r="A207" s="55"/>
      <c r="B207" s="63"/>
      <c r="C207" s="63"/>
      <c r="D207" s="63"/>
      <c r="E207" s="58"/>
      <c r="F207" s="63"/>
      <c r="G207" s="63"/>
      <c r="H207" s="63"/>
      <c r="I207" s="56"/>
      <c r="J207" s="58"/>
      <c r="K207" s="56"/>
      <c r="L207" s="58"/>
    </row>
    <row r="208" spans="1:12" s="49" customFormat="1">
      <c r="A208" s="61"/>
      <c r="B208" s="56"/>
      <c r="C208" s="57"/>
      <c r="D208" s="57"/>
      <c r="E208" s="56"/>
      <c r="F208" s="63"/>
      <c r="G208" s="63"/>
      <c r="H208" s="63"/>
      <c r="I208" s="56"/>
      <c r="J208" s="56"/>
      <c r="K208" s="56"/>
      <c r="L208" s="56"/>
    </row>
    <row r="209" spans="1:12" s="49" customFormat="1">
      <c r="A209" s="62"/>
      <c r="B209" s="56"/>
      <c r="C209" s="57"/>
      <c r="D209" s="57"/>
      <c r="E209" s="56"/>
      <c r="F209" s="63"/>
      <c r="G209" s="63"/>
      <c r="H209" s="63"/>
      <c r="I209" s="56"/>
      <c r="J209" s="56"/>
      <c r="K209" s="56"/>
      <c r="L209" s="56"/>
    </row>
    <row r="210" spans="1:12" s="49" customFormat="1">
      <c r="A210" s="64"/>
      <c r="B210" s="56"/>
      <c r="C210" s="57"/>
      <c r="D210" s="57"/>
      <c r="E210" s="56"/>
      <c r="F210" s="63"/>
      <c r="G210" s="63"/>
      <c r="H210" s="63"/>
      <c r="I210" s="56"/>
      <c r="J210" s="56"/>
      <c r="K210" s="56"/>
      <c r="L210" s="56"/>
    </row>
    <row r="211" spans="1:12" s="49" customFormat="1">
      <c r="A211" s="55"/>
      <c r="B211" s="56"/>
      <c r="C211" s="57"/>
      <c r="D211" s="57"/>
      <c r="E211" s="56"/>
      <c r="F211" s="63"/>
      <c r="G211" s="63"/>
      <c r="H211" s="63"/>
      <c r="I211" s="56"/>
      <c r="J211" s="56"/>
      <c r="K211" s="56"/>
      <c r="L211" s="56"/>
    </row>
    <row r="212" spans="1:12" s="49" customFormat="1">
      <c r="A212" s="64"/>
      <c r="B212" s="56"/>
      <c r="C212" s="57"/>
      <c r="D212" s="57"/>
      <c r="E212" s="56"/>
      <c r="F212" s="63"/>
      <c r="G212" s="63"/>
      <c r="H212" s="63"/>
      <c r="I212" s="56"/>
      <c r="J212" s="56"/>
      <c r="K212" s="56"/>
      <c r="L212" s="56"/>
    </row>
    <row r="213" spans="1:12" s="49" customFormat="1">
      <c r="A213" s="55"/>
      <c r="B213" s="56"/>
      <c r="C213" s="57"/>
      <c r="D213" s="57"/>
      <c r="E213" s="56"/>
      <c r="F213" s="63"/>
      <c r="G213" s="63"/>
      <c r="H213" s="63"/>
      <c r="I213" s="56"/>
      <c r="J213" s="56"/>
      <c r="K213" s="56"/>
      <c r="L213" s="56"/>
    </row>
    <row r="214" spans="1:12" s="49" customFormat="1">
      <c r="A214" s="55"/>
      <c r="B214" s="56"/>
      <c r="C214" s="57"/>
      <c r="D214" s="57"/>
      <c r="E214" s="58"/>
      <c r="F214" s="63"/>
      <c r="G214" s="63"/>
      <c r="H214" s="63"/>
      <c r="I214" s="56"/>
      <c r="J214" s="58"/>
      <c r="K214" s="56"/>
      <c r="L214" s="58"/>
    </row>
    <row r="215" spans="1:12" s="49" customFormat="1">
      <c r="A215" s="61"/>
      <c r="B215" s="56"/>
      <c r="C215" s="57"/>
      <c r="D215" s="57"/>
      <c r="E215" s="56"/>
      <c r="F215" s="63"/>
      <c r="G215" s="63"/>
      <c r="H215" s="63"/>
      <c r="I215" s="56"/>
      <c r="J215" s="56"/>
      <c r="K215" s="56"/>
      <c r="L215" s="56"/>
    </row>
    <row r="216" spans="1:12" s="49" customFormat="1">
      <c r="A216" s="62"/>
      <c r="B216" s="56"/>
      <c r="C216" s="57"/>
      <c r="D216" s="57"/>
      <c r="E216" s="58"/>
      <c r="F216" s="63"/>
      <c r="G216" s="63"/>
      <c r="H216" s="63"/>
      <c r="I216" s="56"/>
      <c r="J216" s="56"/>
      <c r="K216" s="56"/>
      <c r="L216" s="56"/>
    </row>
    <row r="217" spans="1:12" s="49" customFormat="1">
      <c r="A217" s="64"/>
      <c r="B217" s="56"/>
      <c r="C217" s="57"/>
      <c r="D217" s="57"/>
      <c r="E217" s="58"/>
      <c r="F217" s="63"/>
      <c r="G217" s="63"/>
      <c r="H217" s="63"/>
      <c r="I217" s="56"/>
      <c r="J217" s="56"/>
      <c r="K217" s="56"/>
      <c r="L217" s="56"/>
    </row>
    <row r="218" spans="1:12" s="49" customFormat="1">
      <c r="A218" s="55"/>
      <c r="B218" s="63"/>
      <c r="C218" s="63"/>
      <c r="D218" s="57"/>
      <c r="E218" s="56"/>
      <c r="F218" s="63"/>
      <c r="G218" s="63"/>
      <c r="H218" s="63"/>
      <c r="I218" s="56"/>
      <c r="J218" s="56"/>
      <c r="K218" s="56"/>
      <c r="L218" s="56"/>
    </row>
    <row r="219" spans="1:12" s="49" customFormat="1">
      <c r="A219" s="64"/>
      <c r="B219" s="56"/>
      <c r="C219" s="57"/>
      <c r="D219" s="57"/>
      <c r="E219" s="58"/>
      <c r="F219" s="63"/>
      <c r="G219" s="63"/>
      <c r="H219" s="63"/>
      <c r="I219" s="56"/>
      <c r="J219" s="56"/>
      <c r="K219" s="56"/>
      <c r="L219" s="56"/>
    </row>
    <row r="220" spans="1:12" s="49" customFormat="1">
      <c r="A220" s="55"/>
      <c r="B220" s="63"/>
      <c r="C220" s="63"/>
      <c r="D220" s="57"/>
      <c r="E220" s="56"/>
      <c r="F220" s="63"/>
      <c r="G220" s="63"/>
      <c r="H220" s="63"/>
      <c r="I220" s="56"/>
      <c r="J220" s="56"/>
      <c r="K220" s="56"/>
      <c r="L220" s="56"/>
    </row>
    <row r="221" spans="1:12" s="49" customFormat="1">
      <c r="A221" s="64"/>
      <c r="B221" s="56"/>
      <c r="C221" s="57"/>
      <c r="D221" s="57"/>
      <c r="E221" s="58"/>
      <c r="F221" s="63"/>
      <c r="G221" s="63"/>
      <c r="H221" s="63"/>
      <c r="I221" s="56"/>
      <c r="J221" s="56"/>
      <c r="K221" s="56"/>
      <c r="L221" s="56"/>
    </row>
    <row r="222" spans="1:12" s="49" customFormat="1">
      <c r="A222" s="55"/>
      <c r="B222" s="63"/>
      <c r="C222" s="63"/>
      <c r="D222" s="57"/>
      <c r="E222" s="56"/>
      <c r="F222" s="63"/>
      <c r="G222" s="63"/>
      <c r="H222" s="63"/>
      <c r="I222" s="56"/>
      <c r="J222" s="56"/>
      <c r="K222" s="56"/>
      <c r="L222" s="56"/>
    </row>
    <row r="223" spans="1:12" s="49" customFormat="1">
      <c r="A223" s="64"/>
      <c r="B223" s="56"/>
      <c r="C223" s="57"/>
      <c r="D223" s="57"/>
      <c r="E223" s="58"/>
      <c r="F223" s="63"/>
      <c r="G223" s="63"/>
      <c r="H223" s="63"/>
      <c r="I223" s="56"/>
      <c r="J223" s="56"/>
      <c r="K223" s="56"/>
      <c r="L223" s="56"/>
    </row>
    <row r="224" spans="1:12" s="49" customFormat="1">
      <c r="A224" s="55"/>
      <c r="B224" s="63"/>
      <c r="C224" s="63"/>
      <c r="D224" s="57"/>
      <c r="E224" s="56"/>
      <c r="F224" s="63"/>
      <c r="G224" s="63"/>
      <c r="H224" s="63"/>
      <c r="I224" s="56"/>
      <c r="J224" s="56"/>
      <c r="K224" s="56"/>
      <c r="L224" s="56"/>
    </row>
    <row r="225" spans="1:12" s="49" customFormat="1">
      <c r="A225" s="62"/>
      <c r="B225" s="56"/>
      <c r="C225" s="57"/>
      <c r="D225" s="57"/>
      <c r="E225" s="58"/>
      <c r="F225" s="63"/>
      <c r="G225" s="63"/>
      <c r="H225" s="63"/>
      <c r="I225" s="56"/>
      <c r="J225" s="56"/>
      <c r="K225" s="56"/>
      <c r="L225" s="56"/>
    </row>
    <row r="226" spans="1:12" s="49" customFormat="1">
      <c r="A226" s="64"/>
      <c r="B226" s="56"/>
      <c r="C226" s="57"/>
      <c r="D226" s="57"/>
      <c r="E226" s="58"/>
      <c r="F226" s="63"/>
      <c r="G226" s="63"/>
      <c r="H226" s="63"/>
      <c r="I226" s="56"/>
      <c r="J226" s="56"/>
      <c r="K226" s="56"/>
      <c r="L226" s="56"/>
    </row>
    <row r="227" spans="1:12" s="49" customFormat="1">
      <c r="A227" s="55"/>
      <c r="B227" s="63"/>
      <c r="C227" s="63"/>
      <c r="D227" s="57"/>
      <c r="E227" s="56"/>
      <c r="F227" s="63"/>
      <c r="G227" s="63"/>
      <c r="H227" s="63"/>
      <c r="I227" s="56"/>
      <c r="J227" s="56"/>
      <c r="K227" s="56"/>
      <c r="L227" s="56"/>
    </row>
    <row r="228" spans="1:12" s="49" customFormat="1">
      <c r="A228" s="62"/>
      <c r="B228" s="56"/>
      <c r="C228" s="57"/>
      <c r="D228" s="57"/>
      <c r="E228" s="58"/>
      <c r="F228" s="63"/>
      <c r="G228" s="63"/>
      <c r="H228" s="63"/>
      <c r="I228" s="56"/>
      <c r="J228" s="56"/>
      <c r="K228" s="56"/>
      <c r="L228" s="56"/>
    </row>
    <row r="229" spans="1:12" s="49" customFormat="1">
      <c r="A229" s="64"/>
      <c r="B229" s="56"/>
      <c r="C229" s="57"/>
      <c r="D229" s="57"/>
      <c r="E229" s="58"/>
      <c r="F229" s="63"/>
      <c r="G229" s="63"/>
      <c r="H229" s="63"/>
      <c r="I229" s="56"/>
      <c r="J229" s="56"/>
      <c r="K229" s="56"/>
      <c r="L229" s="56"/>
    </row>
    <row r="230" spans="1:12" s="49" customFormat="1">
      <c r="A230" s="55"/>
      <c r="B230" s="63"/>
      <c r="C230" s="63"/>
      <c r="D230" s="57"/>
      <c r="E230" s="56"/>
      <c r="F230" s="63"/>
      <c r="G230" s="63"/>
      <c r="H230" s="63"/>
      <c r="I230" s="56"/>
      <c r="J230" s="56"/>
      <c r="K230" s="56"/>
      <c r="L230" s="56"/>
    </row>
    <row r="231" spans="1:12" s="49" customFormat="1">
      <c r="A231" s="55"/>
      <c r="B231" s="63"/>
      <c r="C231" s="63"/>
      <c r="D231" s="57"/>
      <c r="E231" s="56"/>
      <c r="F231" s="63"/>
      <c r="G231" s="63"/>
      <c r="H231" s="63"/>
      <c r="I231" s="56"/>
      <c r="J231" s="56"/>
      <c r="K231" s="56"/>
      <c r="L231" s="56"/>
    </row>
    <row r="232" spans="1:12" s="49" customFormat="1">
      <c r="A232" s="55"/>
      <c r="B232" s="63"/>
      <c r="C232" s="63"/>
      <c r="D232" s="57"/>
      <c r="E232" s="56"/>
      <c r="F232" s="63"/>
      <c r="G232" s="63"/>
      <c r="H232" s="63"/>
      <c r="I232" s="56"/>
      <c r="J232" s="56"/>
      <c r="K232" s="56"/>
      <c r="L232" s="56"/>
    </row>
    <row r="233" spans="1:12" s="49" customFormat="1">
      <c r="A233" s="62"/>
      <c r="B233" s="56"/>
      <c r="C233" s="57"/>
      <c r="D233" s="57"/>
      <c r="E233" s="58"/>
      <c r="F233" s="63"/>
      <c r="G233" s="63"/>
      <c r="H233" s="63"/>
      <c r="I233" s="56"/>
      <c r="J233" s="56"/>
      <c r="K233" s="56"/>
      <c r="L233" s="56"/>
    </row>
    <row r="234" spans="1:12" s="49" customFormat="1">
      <c r="A234" s="55"/>
      <c r="B234" s="63"/>
      <c r="C234" s="63"/>
      <c r="D234" s="57"/>
      <c r="E234" s="56"/>
      <c r="F234" s="63"/>
      <c r="G234" s="63"/>
      <c r="H234" s="63"/>
      <c r="I234" s="56"/>
      <c r="J234" s="56"/>
      <c r="K234" s="56"/>
      <c r="L234" s="56"/>
    </row>
    <row r="235" spans="1:12" s="49" customFormat="1">
      <c r="A235" s="62"/>
      <c r="B235" s="56"/>
      <c r="C235" s="57"/>
      <c r="D235" s="57"/>
      <c r="E235" s="58"/>
      <c r="F235" s="63"/>
      <c r="G235" s="63"/>
      <c r="H235" s="63"/>
      <c r="I235" s="56"/>
      <c r="J235" s="56"/>
      <c r="K235" s="56"/>
      <c r="L235" s="56"/>
    </row>
    <row r="236" spans="1:12" s="49" customFormat="1">
      <c r="A236" s="64"/>
      <c r="B236" s="56"/>
      <c r="C236" s="57"/>
      <c r="D236" s="57"/>
      <c r="E236" s="58"/>
      <c r="F236" s="63"/>
      <c r="G236" s="63"/>
      <c r="H236" s="63"/>
      <c r="I236" s="56"/>
      <c r="J236" s="56"/>
      <c r="K236" s="56"/>
      <c r="L236" s="56"/>
    </row>
    <row r="237" spans="1:12" s="49" customFormat="1">
      <c r="A237" s="55"/>
      <c r="B237" s="63"/>
      <c r="C237" s="63"/>
      <c r="D237" s="57"/>
      <c r="E237" s="56"/>
      <c r="F237" s="63"/>
      <c r="G237" s="63"/>
      <c r="H237" s="63"/>
      <c r="I237" s="56"/>
      <c r="J237" s="56"/>
      <c r="K237" s="56"/>
      <c r="L237" s="56"/>
    </row>
    <row r="238" spans="1:12" s="49" customFormat="1">
      <c r="A238" s="62"/>
      <c r="B238" s="56"/>
      <c r="C238" s="57"/>
      <c r="D238" s="57"/>
      <c r="E238" s="58"/>
      <c r="F238" s="63"/>
      <c r="G238" s="63"/>
      <c r="H238" s="63"/>
      <c r="I238" s="56"/>
      <c r="J238" s="56"/>
      <c r="K238" s="56"/>
      <c r="L238" s="56"/>
    </row>
    <row r="239" spans="1:12" s="49" customFormat="1">
      <c r="A239" s="64"/>
      <c r="B239" s="56"/>
      <c r="C239" s="57"/>
      <c r="D239" s="57"/>
      <c r="E239" s="58"/>
      <c r="F239" s="63"/>
      <c r="G239" s="63"/>
      <c r="H239" s="63"/>
      <c r="I239" s="56"/>
      <c r="J239" s="56"/>
      <c r="K239" s="56"/>
      <c r="L239" s="56"/>
    </row>
    <row r="240" spans="1:12" s="49" customFormat="1">
      <c r="A240" s="55"/>
      <c r="B240" s="63"/>
      <c r="C240" s="63"/>
      <c r="D240" s="57"/>
      <c r="E240" s="56"/>
      <c r="F240" s="63"/>
      <c r="G240" s="63"/>
      <c r="H240" s="63"/>
      <c r="I240" s="56"/>
      <c r="J240" s="56"/>
      <c r="K240" s="56"/>
      <c r="L240" s="56"/>
    </row>
    <row r="241" spans="1:12" s="49" customFormat="1">
      <c r="A241" s="64"/>
      <c r="B241" s="56"/>
      <c r="C241" s="57"/>
      <c r="D241" s="57"/>
      <c r="E241" s="58"/>
      <c r="F241" s="63"/>
      <c r="G241" s="63"/>
      <c r="H241" s="63"/>
      <c r="I241" s="56"/>
      <c r="J241" s="56"/>
      <c r="K241" s="56"/>
      <c r="L241" s="56"/>
    </row>
    <row r="242" spans="1:12" s="49" customFormat="1">
      <c r="A242" s="55"/>
      <c r="B242" s="63"/>
      <c r="C242" s="63"/>
      <c r="D242" s="57"/>
      <c r="E242" s="56"/>
      <c r="F242" s="63"/>
      <c r="G242" s="63"/>
      <c r="H242" s="63"/>
      <c r="I242" s="56"/>
      <c r="J242" s="56"/>
      <c r="K242" s="56"/>
      <c r="L242" s="56"/>
    </row>
    <row r="243" spans="1:12" s="49" customFormat="1">
      <c r="A243" s="55"/>
      <c r="B243" s="63"/>
      <c r="C243" s="63"/>
      <c r="D243" s="57"/>
      <c r="E243" s="56"/>
      <c r="F243" s="63"/>
      <c r="G243" s="63"/>
      <c r="H243" s="63"/>
      <c r="I243" s="56"/>
      <c r="J243" s="56"/>
      <c r="K243" s="56"/>
      <c r="L243" s="56"/>
    </row>
    <row r="244" spans="1:12" s="49" customFormat="1">
      <c r="A244" s="64"/>
      <c r="B244" s="56"/>
      <c r="C244" s="57"/>
      <c r="D244" s="57"/>
      <c r="E244" s="58"/>
      <c r="F244" s="63"/>
      <c r="G244" s="63"/>
      <c r="H244" s="63"/>
      <c r="I244" s="56"/>
      <c r="J244" s="56"/>
      <c r="K244" s="56"/>
      <c r="L244" s="56"/>
    </row>
    <row r="245" spans="1:12" s="49" customFormat="1">
      <c r="A245" s="55"/>
      <c r="B245" s="63"/>
      <c r="C245" s="63"/>
      <c r="D245" s="57"/>
      <c r="E245" s="56"/>
      <c r="F245" s="63"/>
      <c r="G245" s="63"/>
      <c r="H245" s="63"/>
      <c r="I245" s="56"/>
      <c r="J245" s="56"/>
      <c r="K245" s="56"/>
      <c r="L245" s="56"/>
    </row>
    <row r="246" spans="1:12" s="49" customFormat="1">
      <c r="A246" s="55"/>
      <c r="B246" s="63"/>
      <c r="C246" s="63"/>
      <c r="D246" s="57"/>
      <c r="E246" s="56"/>
      <c r="F246" s="63"/>
      <c r="G246" s="63"/>
      <c r="H246" s="63"/>
      <c r="I246" s="56"/>
      <c r="J246" s="56"/>
      <c r="K246" s="56"/>
      <c r="L246" s="56"/>
    </row>
    <row r="247" spans="1:12" s="49" customFormat="1">
      <c r="A247" s="64"/>
      <c r="B247" s="56"/>
      <c r="C247" s="57"/>
      <c r="D247" s="57"/>
      <c r="E247" s="58"/>
      <c r="F247" s="63"/>
      <c r="G247" s="63"/>
      <c r="H247" s="63"/>
      <c r="I247" s="56"/>
      <c r="J247" s="56"/>
      <c r="K247" s="56"/>
      <c r="L247" s="56"/>
    </row>
    <row r="248" spans="1:12" s="49" customFormat="1">
      <c r="A248" s="55"/>
      <c r="B248" s="63"/>
      <c r="C248" s="57"/>
      <c r="D248" s="57"/>
      <c r="E248" s="56"/>
      <c r="F248" s="63"/>
      <c r="G248" s="63"/>
      <c r="H248" s="63"/>
      <c r="I248" s="56"/>
      <c r="J248" s="56"/>
      <c r="K248" s="56"/>
      <c r="L248" s="56"/>
    </row>
    <row r="249" spans="1:12" s="49" customFormat="1">
      <c r="A249" s="55"/>
      <c r="B249" s="63"/>
      <c r="C249" s="57"/>
      <c r="D249" s="57"/>
      <c r="E249" s="56"/>
      <c r="F249" s="63"/>
      <c r="G249" s="63"/>
      <c r="H249" s="63"/>
      <c r="I249" s="56"/>
      <c r="J249" s="56"/>
      <c r="K249" s="56"/>
      <c r="L249" s="56"/>
    </row>
    <row r="250" spans="1:12" s="49" customFormat="1">
      <c r="A250" s="64"/>
      <c r="B250" s="56"/>
      <c r="C250" s="57"/>
      <c r="D250" s="57"/>
      <c r="E250" s="58"/>
      <c r="F250" s="63"/>
      <c r="G250" s="63"/>
      <c r="H250" s="63"/>
      <c r="I250" s="56"/>
      <c r="J250" s="56"/>
      <c r="K250" s="56"/>
      <c r="L250" s="56"/>
    </row>
    <row r="251" spans="1:12" s="49" customFormat="1">
      <c r="A251" s="55"/>
      <c r="B251" s="63"/>
      <c r="C251" s="57"/>
      <c r="D251" s="57"/>
      <c r="E251" s="56"/>
      <c r="F251" s="63"/>
      <c r="G251" s="63"/>
      <c r="H251" s="63"/>
      <c r="I251" s="56"/>
      <c r="J251" s="56"/>
      <c r="K251" s="56"/>
      <c r="L251" s="56"/>
    </row>
    <row r="252" spans="1:12" s="49" customFormat="1">
      <c r="A252" s="55"/>
      <c r="B252" s="63"/>
      <c r="C252" s="57"/>
      <c r="D252" s="57"/>
      <c r="E252" s="56"/>
      <c r="F252" s="63"/>
      <c r="G252" s="63"/>
      <c r="H252" s="63"/>
      <c r="I252" s="56"/>
      <c r="J252" s="56"/>
      <c r="K252" s="56"/>
      <c r="L252" s="56"/>
    </row>
    <row r="253" spans="1:12" s="49" customFormat="1">
      <c r="A253" s="62"/>
      <c r="B253" s="56"/>
      <c r="C253" s="57"/>
      <c r="D253" s="57"/>
      <c r="E253" s="58"/>
      <c r="F253" s="63"/>
      <c r="G253" s="63"/>
      <c r="H253" s="63"/>
      <c r="I253" s="56"/>
      <c r="J253" s="56"/>
      <c r="K253" s="56"/>
      <c r="L253" s="56"/>
    </row>
    <row r="254" spans="1:12" s="49" customFormat="1">
      <c r="A254" s="55"/>
      <c r="B254" s="63"/>
      <c r="C254" s="57"/>
      <c r="D254" s="57"/>
      <c r="E254" s="56"/>
      <c r="F254" s="63"/>
      <c r="G254" s="63"/>
      <c r="H254" s="63"/>
      <c r="I254" s="56"/>
      <c r="J254" s="56"/>
      <c r="K254" s="56"/>
      <c r="L254" s="56"/>
    </row>
    <row r="255" spans="1:12" s="49" customFormat="1">
      <c r="A255" s="55"/>
      <c r="B255" s="63"/>
      <c r="C255" s="57"/>
      <c r="D255" s="57"/>
      <c r="E255" s="56"/>
      <c r="F255" s="63"/>
      <c r="G255" s="63"/>
      <c r="H255" s="63"/>
      <c r="I255" s="56"/>
      <c r="J255" s="56"/>
      <c r="K255" s="56"/>
      <c r="L255" s="56"/>
    </row>
    <row r="256" spans="1:12" s="49" customFormat="1">
      <c r="A256" s="55"/>
      <c r="B256" s="63"/>
      <c r="C256" s="57"/>
      <c r="D256" s="57"/>
      <c r="E256" s="56"/>
      <c r="F256" s="63"/>
      <c r="G256" s="63"/>
      <c r="H256" s="63"/>
      <c r="I256" s="56"/>
      <c r="J256" s="56"/>
      <c r="K256" s="56"/>
      <c r="L256" s="56"/>
    </row>
    <row r="257" spans="1:12" s="49" customFormat="1">
      <c r="A257" s="62"/>
      <c r="B257" s="56"/>
      <c r="C257" s="57"/>
      <c r="D257" s="57"/>
      <c r="E257" s="58"/>
      <c r="F257" s="63"/>
      <c r="G257" s="63"/>
      <c r="H257" s="63"/>
      <c r="I257" s="56"/>
      <c r="J257" s="56"/>
      <c r="K257" s="56"/>
      <c r="L257" s="56"/>
    </row>
    <row r="258" spans="1:12" s="49" customFormat="1">
      <c r="A258" s="64"/>
      <c r="B258" s="56"/>
      <c r="C258" s="57"/>
      <c r="D258" s="57"/>
      <c r="E258" s="58"/>
      <c r="F258" s="63"/>
      <c r="G258" s="63"/>
      <c r="H258" s="63"/>
      <c r="I258" s="56"/>
      <c r="J258" s="56"/>
      <c r="K258" s="56"/>
      <c r="L258" s="56"/>
    </row>
    <row r="259" spans="1:12" s="49" customFormat="1">
      <c r="A259" s="55"/>
      <c r="B259" s="63"/>
      <c r="C259" s="63"/>
      <c r="D259" s="57"/>
      <c r="E259" s="56"/>
      <c r="F259" s="63"/>
      <c r="G259" s="63"/>
      <c r="H259" s="63"/>
      <c r="I259" s="56"/>
      <c r="J259" s="56"/>
      <c r="K259" s="56"/>
      <c r="L259" s="56"/>
    </row>
    <row r="260" spans="1:12" s="49" customFormat="1">
      <c r="A260" s="62"/>
      <c r="B260" s="56"/>
      <c r="C260" s="57"/>
      <c r="D260" s="57"/>
      <c r="E260" s="58"/>
      <c r="F260" s="63"/>
      <c r="G260" s="63"/>
      <c r="H260" s="63"/>
      <c r="I260" s="56"/>
      <c r="J260" s="56"/>
      <c r="K260" s="56"/>
      <c r="L260" s="56"/>
    </row>
    <row r="261" spans="1:12" s="49" customFormat="1">
      <c r="A261" s="55"/>
      <c r="B261" s="63"/>
      <c r="C261" s="57"/>
      <c r="D261" s="57"/>
      <c r="E261" s="56"/>
      <c r="F261" s="63"/>
      <c r="G261" s="63"/>
      <c r="H261" s="63"/>
      <c r="I261" s="56"/>
      <c r="J261" s="56"/>
      <c r="K261" s="56"/>
      <c r="L261" s="56"/>
    </row>
    <row r="262" spans="1:12" s="49" customFormat="1">
      <c r="A262" s="55"/>
      <c r="B262" s="56"/>
      <c r="C262" s="57"/>
      <c r="D262" s="57"/>
      <c r="E262" s="58"/>
      <c r="F262" s="63"/>
      <c r="G262" s="63"/>
      <c r="H262" s="63"/>
      <c r="I262" s="56"/>
      <c r="J262" s="58"/>
      <c r="K262" s="56"/>
      <c r="L262" s="58"/>
    </row>
    <row r="263" spans="1:12" s="49" customFormat="1">
      <c r="A263" s="61"/>
      <c r="B263" s="56"/>
      <c r="C263" s="57"/>
      <c r="D263" s="57"/>
      <c r="E263" s="56"/>
      <c r="F263" s="63"/>
      <c r="G263" s="63"/>
      <c r="H263" s="63"/>
      <c r="I263" s="56"/>
      <c r="J263" s="56"/>
      <c r="K263" s="56"/>
      <c r="L263" s="56"/>
    </row>
    <row r="264" spans="1:12" s="49" customFormat="1">
      <c r="A264" s="62"/>
      <c r="B264" s="56"/>
      <c r="C264" s="57"/>
      <c r="D264" s="57"/>
      <c r="E264" s="58"/>
      <c r="F264" s="63"/>
      <c r="G264" s="63"/>
      <c r="H264" s="63"/>
      <c r="I264" s="56"/>
      <c r="J264" s="56"/>
      <c r="K264" s="56"/>
      <c r="L264" s="56"/>
    </row>
    <row r="265" spans="1:12" s="49" customFormat="1">
      <c r="A265" s="64"/>
      <c r="B265" s="56"/>
      <c r="C265" s="57"/>
      <c r="D265" s="57"/>
      <c r="E265" s="58"/>
      <c r="F265" s="63"/>
      <c r="G265" s="63"/>
      <c r="H265" s="63"/>
      <c r="I265" s="56"/>
      <c r="J265" s="56"/>
      <c r="K265" s="56"/>
      <c r="L265" s="56"/>
    </row>
    <row r="266" spans="1:12" s="49" customFormat="1">
      <c r="A266" s="55"/>
      <c r="B266" s="63"/>
      <c r="C266" s="63"/>
      <c r="D266" s="63"/>
      <c r="E266" s="56"/>
      <c r="F266" s="63"/>
      <c r="G266" s="63"/>
      <c r="H266" s="63"/>
      <c r="I266" s="56"/>
      <c r="J266" s="56"/>
      <c r="K266" s="56"/>
      <c r="L266" s="56"/>
    </row>
    <row r="267" spans="1:12" s="49" customFormat="1">
      <c r="A267" s="55"/>
      <c r="B267" s="56"/>
      <c r="C267" s="57"/>
      <c r="D267" s="57"/>
      <c r="E267" s="58"/>
      <c r="F267" s="63"/>
      <c r="G267" s="63"/>
      <c r="H267" s="63"/>
      <c r="I267" s="56"/>
      <c r="J267" s="58"/>
      <c r="K267" s="56"/>
      <c r="L267" s="58"/>
    </row>
    <row r="268" spans="1:12" s="49" customFormat="1">
      <c r="A268" s="61"/>
      <c r="B268" s="56"/>
      <c r="C268" s="57"/>
      <c r="D268" s="57"/>
      <c r="E268" s="58"/>
      <c r="F268" s="63"/>
      <c r="G268" s="63"/>
      <c r="H268" s="63"/>
      <c r="I268" s="56"/>
      <c r="J268" s="58"/>
      <c r="K268" s="56"/>
      <c r="L268" s="58"/>
    </row>
    <row r="269" spans="1:12" s="49" customFormat="1">
      <c r="A269" s="62"/>
      <c r="B269" s="56"/>
      <c r="C269" s="57"/>
      <c r="D269" s="57"/>
      <c r="E269" s="58"/>
      <c r="F269" s="63"/>
      <c r="G269" s="63"/>
      <c r="H269" s="63"/>
      <c r="I269" s="56"/>
      <c r="J269" s="58"/>
      <c r="K269" s="56"/>
      <c r="L269" s="58"/>
    </row>
    <row r="270" spans="1:12" s="49" customFormat="1">
      <c r="A270" s="55"/>
      <c r="B270" s="56"/>
      <c r="C270" s="57"/>
      <c r="D270" s="57"/>
      <c r="E270" s="56"/>
      <c r="F270" s="63"/>
      <c r="G270" s="63"/>
      <c r="H270" s="63"/>
      <c r="I270" s="56"/>
      <c r="J270" s="56"/>
      <c r="K270" s="56"/>
      <c r="L270" s="56"/>
    </row>
    <row r="271" spans="1:12" s="49" customFormat="1">
      <c r="A271" s="55"/>
      <c r="B271" s="56"/>
      <c r="C271" s="57"/>
      <c r="D271" s="57"/>
      <c r="E271" s="58"/>
      <c r="F271" s="63"/>
      <c r="G271" s="63"/>
      <c r="H271" s="63"/>
      <c r="I271" s="56"/>
      <c r="J271" s="58"/>
      <c r="K271" s="56"/>
      <c r="L271" s="58"/>
    </row>
    <row r="272" spans="1:12" s="49" customFormat="1">
      <c r="A272" s="61"/>
      <c r="B272" s="56"/>
      <c r="C272" s="57"/>
      <c r="D272" s="57"/>
      <c r="E272" s="58"/>
      <c r="F272" s="63"/>
      <c r="G272" s="63"/>
      <c r="H272" s="63"/>
      <c r="I272" s="56"/>
      <c r="J272" s="58"/>
      <c r="K272" s="56"/>
      <c r="L272" s="58"/>
    </row>
    <row r="273" spans="1:12" s="49" customFormat="1">
      <c r="A273" s="62"/>
      <c r="B273" s="56"/>
      <c r="C273" s="57"/>
      <c r="D273" s="57"/>
      <c r="E273" s="58"/>
      <c r="F273" s="63"/>
      <c r="G273" s="63"/>
      <c r="H273" s="63"/>
      <c r="I273" s="56"/>
      <c r="J273" s="58"/>
      <c r="K273" s="56"/>
      <c r="L273" s="58"/>
    </row>
    <row r="274" spans="1:12" s="49" customFormat="1">
      <c r="A274" s="55"/>
      <c r="B274" s="56"/>
      <c r="C274" s="57"/>
      <c r="D274" s="57"/>
      <c r="E274" s="56"/>
      <c r="F274" s="63"/>
      <c r="G274" s="63"/>
      <c r="H274" s="63"/>
      <c r="I274" s="56"/>
      <c r="J274" s="56"/>
      <c r="K274" s="56"/>
      <c r="L274" s="56"/>
    </row>
    <row r="275" spans="1:12" s="49" customFormat="1">
      <c r="A275" s="62"/>
      <c r="B275" s="56"/>
      <c r="C275" s="57"/>
      <c r="D275" s="57"/>
      <c r="E275" s="58"/>
      <c r="F275" s="63"/>
      <c r="G275" s="63"/>
      <c r="H275" s="63"/>
      <c r="I275" s="56"/>
      <c r="J275" s="58"/>
      <c r="K275" s="56"/>
      <c r="L275" s="58"/>
    </row>
    <row r="276" spans="1:12" s="49" customFormat="1">
      <c r="A276" s="55"/>
      <c r="B276" s="56"/>
      <c r="C276" s="57"/>
      <c r="D276" s="57"/>
      <c r="E276" s="56"/>
      <c r="F276" s="63"/>
      <c r="G276" s="63"/>
      <c r="H276" s="63"/>
      <c r="I276" s="56"/>
      <c r="J276" s="56"/>
      <c r="K276" s="56"/>
      <c r="L276" s="56"/>
    </row>
    <row r="277" spans="1:12" s="49" customFormat="1">
      <c r="A277" s="62"/>
      <c r="B277" s="56"/>
      <c r="C277" s="57"/>
      <c r="D277" s="57"/>
      <c r="E277" s="58"/>
      <c r="F277" s="63"/>
      <c r="G277" s="63"/>
      <c r="H277" s="63"/>
      <c r="I277" s="56"/>
      <c r="J277" s="58"/>
      <c r="K277" s="56"/>
      <c r="L277" s="58"/>
    </row>
    <row r="278" spans="1:12" s="49" customFormat="1">
      <c r="A278" s="55"/>
      <c r="B278" s="56"/>
      <c r="C278" s="57"/>
      <c r="D278" s="57"/>
      <c r="E278" s="56"/>
      <c r="F278" s="63"/>
      <c r="G278" s="63"/>
      <c r="H278" s="63"/>
      <c r="I278" s="56"/>
      <c r="J278" s="56"/>
      <c r="K278" s="56"/>
      <c r="L278" s="56"/>
    </row>
    <row r="279" spans="1:12" s="49" customFormat="1">
      <c r="A279" s="55"/>
      <c r="B279" s="56"/>
      <c r="C279" s="57"/>
      <c r="D279" s="57"/>
      <c r="E279" s="58"/>
      <c r="F279" s="63"/>
      <c r="G279" s="63"/>
      <c r="H279" s="63"/>
      <c r="I279" s="56"/>
      <c r="J279" s="58"/>
      <c r="K279" s="56"/>
      <c r="L279" s="58"/>
    </row>
    <row r="280" spans="1:12" s="49" customFormat="1">
      <c r="A280" s="61"/>
      <c r="B280" s="56"/>
      <c r="C280" s="57"/>
      <c r="D280" s="57"/>
      <c r="E280" s="56"/>
      <c r="F280" s="63"/>
      <c r="G280" s="63"/>
      <c r="H280" s="63"/>
      <c r="I280" s="56"/>
      <c r="J280" s="56"/>
      <c r="K280" s="56"/>
      <c r="L280" s="56"/>
    </row>
    <row r="281" spans="1:12" s="49" customFormat="1">
      <c r="A281" s="62"/>
      <c r="B281" s="56"/>
      <c r="C281" s="57"/>
      <c r="D281" s="57"/>
      <c r="E281" s="58"/>
      <c r="F281" s="63"/>
      <c r="G281" s="63"/>
      <c r="H281" s="63"/>
      <c r="I281" s="56"/>
      <c r="J281" s="56"/>
      <c r="K281" s="56"/>
      <c r="L281" s="56"/>
    </row>
    <row r="282" spans="1:12" s="49" customFormat="1">
      <c r="A282" s="64"/>
      <c r="B282" s="56"/>
      <c r="C282" s="57"/>
      <c r="D282" s="57"/>
      <c r="E282" s="58"/>
      <c r="F282" s="63"/>
      <c r="G282" s="63"/>
      <c r="H282" s="63"/>
      <c r="I282" s="56"/>
      <c r="J282" s="56"/>
      <c r="K282" s="56"/>
      <c r="L282" s="56"/>
    </row>
    <row r="283" spans="1:12" s="49" customFormat="1">
      <c r="A283" s="55"/>
      <c r="B283" s="63"/>
      <c r="C283" s="63"/>
      <c r="D283" s="63"/>
      <c r="E283" s="56"/>
      <c r="F283" s="63"/>
      <c r="G283" s="63"/>
      <c r="H283" s="63"/>
      <c r="I283" s="56"/>
      <c r="J283" s="56"/>
      <c r="K283" s="56"/>
      <c r="L283" s="56"/>
    </row>
    <row r="284" spans="1:12" s="49" customFormat="1">
      <c r="A284" s="64"/>
      <c r="B284" s="56"/>
      <c r="C284" s="57"/>
      <c r="D284" s="57"/>
      <c r="E284" s="58"/>
      <c r="F284" s="63"/>
      <c r="G284" s="63"/>
      <c r="H284" s="63"/>
      <c r="I284" s="56"/>
      <c r="J284" s="56"/>
      <c r="K284" s="56"/>
      <c r="L284" s="56"/>
    </row>
    <row r="285" spans="1:12" s="49" customFormat="1">
      <c r="A285" s="55"/>
      <c r="B285" s="63"/>
      <c r="C285" s="63"/>
      <c r="D285" s="63"/>
      <c r="E285" s="56"/>
      <c r="F285" s="63"/>
      <c r="G285" s="63"/>
      <c r="H285" s="63"/>
      <c r="I285" s="56"/>
      <c r="J285" s="56"/>
      <c r="K285" s="56"/>
      <c r="L285" s="56"/>
    </row>
    <row r="286" spans="1:12" s="49" customFormat="1">
      <c r="A286" s="55"/>
      <c r="B286" s="63"/>
      <c r="C286" s="63"/>
      <c r="D286" s="63"/>
      <c r="E286" s="56"/>
      <c r="F286" s="63"/>
      <c r="G286" s="63"/>
      <c r="H286" s="63"/>
      <c r="I286" s="56"/>
      <c r="J286" s="56"/>
      <c r="K286" s="56"/>
      <c r="L286" s="56"/>
    </row>
    <row r="287" spans="1:12" s="49" customFormat="1">
      <c r="A287" s="55"/>
      <c r="B287" s="56"/>
      <c r="C287" s="57"/>
      <c r="D287" s="57"/>
      <c r="E287" s="58"/>
      <c r="F287" s="63"/>
      <c r="G287" s="63"/>
      <c r="H287" s="63"/>
      <c r="I287" s="56"/>
      <c r="J287" s="58"/>
      <c r="K287" s="56"/>
      <c r="L287" s="58"/>
    </row>
    <row r="288" spans="1:12" s="49" customFormat="1">
      <c r="A288" s="61"/>
      <c r="B288" s="56"/>
      <c r="C288" s="57"/>
      <c r="D288" s="57"/>
      <c r="E288" s="58"/>
      <c r="F288" s="63"/>
      <c r="G288" s="63"/>
      <c r="H288" s="63"/>
      <c r="I288" s="56"/>
      <c r="J288" s="58"/>
      <c r="K288" s="56"/>
      <c r="L288" s="58"/>
    </row>
    <row r="289" spans="1:12" s="49" customFormat="1">
      <c r="A289" s="62"/>
      <c r="B289" s="56"/>
      <c r="C289" s="57"/>
      <c r="D289" s="57"/>
      <c r="E289" s="58"/>
      <c r="F289" s="63"/>
      <c r="G289" s="63"/>
      <c r="H289" s="63"/>
      <c r="I289" s="56"/>
      <c r="J289" s="58"/>
      <c r="K289" s="56"/>
      <c r="L289" s="58"/>
    </row>
    <row r="290" spans="1:12" s="49" customFormat="1">
      <c r="A290" s="55"/>
      <c r="B290" s="56"/>
      <c r="C290" s="57"/>
      <c r="D290" s="57"/>
      <c r="E290" s="56"/>
      <c r="F290" s="63"/>
      <c r="G290" s="63"/>
      <c r="H290" s="63"/>
      <c r="I290" s="56"/>
      <c r="J290" s="56"/>
      <c r="K290" s="56"/>
      <c r="L290" s="56"/>
    </row>
    <row r="291" spans="1:12" s="49" customFormat="1">
      <c r="A291" s="55"/>
      <c r="B291" s="56"/>
      <c r="C291" s="57"/>
      <c r="D291" s="57"/>
      <c r="E291" s="58"/>
      <c r="F291" s="63"/>
      <c r="G291" s="63"/>
      <c r="H291" s="63"/>
      <c r="I291" s="56"/>
      <c r="J291" s="58"/>
      <c r="K291" s="56"/>
      <c r="L291" s="58"/>
    </row>
    <row r="292" spans="1:12" s="49" customFormat="1">
      <c r="A292" s="61"/>
      <c r="B292" s="56"/>
      <c r="C292" s="57"/>
      <c r="D292" s="57"/>
      <c r="E292" s="58"/>
      <c r="F292" s="63"/>
      <c r="G292" s="63"/>
      <c r="H292" s="63"/>
      <c r="I292" s="56"/>
      <c r="J292" s="58"/>
      <c r="K292" s="56"/>
      <c r="L292" s="58"/>
    </row>
    <row r="293" spans="1:12" s="49" customFormat="1">
      <c r="A293" s="62"/>
      <c r="B293" s="56"/>
      <c r="C293" s="57"/>
      <c r="D293" s="57"/>
      <c r="E293" s="58"/>
      <c r="F293" s="63"/>
      <c r="G293" s="63"/>
      <c r="H293" s="63"/>
      <c r="I293" s="56"/>
      <c r="J293" s="58"/>
      <c r="K293" s="56"/>
      <c r="L293" s="58"/>
    </row>
    <row r="294" spans="1:12" s="49" customFormat="1">
      <c r="A294" s="55"/>
      <c r="B294" s="56"/>
      <c r="C294" s="57"/>
      <c r="D294" s="57"/>
      <c r="E294" s="56"/>
      <c r="F294" s="63"/>
      <c r="G294" s="63"/>
      <c r="H294" s="63"/>
      <c r="I294" s="56"/>
      <c r="J294" s="56"/>
      <c r="K294" s="56"/>
      <c r="L294" s="56"/>
    </row>
    <row r="295" spans="1:12" s="49" customFormat="1">
      <c r="A295" s="55"/>
      <c r="B295" s="56"/>
      <c r="C295" s="57"/>
      <c r="D295" s="57"/>
      <c r="E295" s="58"/>
      <c r="F295" s="63"/>
      <c r="G295" s="63"/>
      <c r="H295" s="63"/>
      <c r="I295" s="56"/>
      <c r="J295" s="58"/>
      <c r="K295" s="56"/>
      <c r="L295" s="58"/>
    </row>
    <row r="296" spans="1:12" s="49" customFormat="1">
      <c r="A296" s="61"/>
      <c r="B296" s="56"/>
      <c r="C296" s="57"/>
      <c r="D296" s="57"/>
      <c r="E296" s="56"/>
      <c r="F296" s="63"/>
      <c r="G296" s="63"/>
      <c r="H296" s="63"/>
      <c r="I296" s="56"/>
      <c r="J296" s="56"/>
      <c r="K296" s="56"/>
      <c r="L296" s="56"/>
    </row>
    <row r="297" spans="1:12" s="49" customFormat="1">
      <c r="A297" s="62"/>
      <c r="B297" s="56"/>
      <c r="C297" s="57"/>
      <c r="D297" s="57"/>
      <c r="E297" s="58"/>
      <c r="F297" s="63"/>
      <c r="G297" s="63"/>
      <c r="H297" s="63"/>
      <c r="I297" s="56"/>
      <c r="J297" s="56"/>
      <c r="K297" s="56"/>
      <c r="L297" s="56"/>
    </row>
    <row r="298" spans="1:12" s="49" customFormat="1">
      <c r="A298" s="64"/>
      <c r="B298" s="56"/>
      <c r="C298" s="57"/>
      <c r="D298" s="57"/>
      <c r="E298" s="58"/>
      <c r="F298" s="63"/>
      <c r="G298" s="63"/>
      <c r="H298" s="63"/>
      <c r="I298" s="56"/>
      <c r="J298" s="56"/>
      <c r="K298" s="56"/>
      <c r="L298" s="56"/>
    </row>
    <row r="299" spans="1:12" s="49" customFormat="1">
      <c r="A299" s="55"/>
      <c r="B299" s="63"/>
      <c r="C299" s="63"/>
      <c r="D299" s="63"/>
      <c r="E299" s="56"/>
      <c r="F299" s="63"/>
      <c r="G299" s="63"/>
      <c r="H299" s="63"/>
      <c r="I299" s="56"/>
      <c r="J299" s="56"/>
      <c r="K299" s="56"/>
      <c r="L299" s="56"/>
    </row>
    <row r="300" spans="1:12" s="49" customFormat="1">
      <c r="A300" s="55"/>
      <c r="B300" s="56"/>
      <c r="C300" s="57"/>
      <c r="D300" s="57"/>
      <c r="E300" s="58"/>
      <c r="F300" s="63"/>
      <c r="G300" s="63"/>
      <c r="H300" s="63"/>
      <c r="I300" s="56"/>
      <c r="J300" s="58"/>
      <c r="K300" s="56"/>
      <c r="L300" s="58"/>
    </row>
    <row r="301" spans="1:12" s="49" customFormat="1">
      <c r="A301" s="61"/>
      <c r="B301" s="56"/>
      <c r="C301" s="57"/>
      <c r="D301" s="57"/>
      <c r="E301" s="58"/>
      <c r="F301" s="63"/>
      <c r="G301" s="63"/>
      <c r="H301" s="63"/>
      <c r="I301" s="56"/>
      <c r="J301" s="58"/>
      <c r="K301" s="56"/>
      <c r="L301" s="58"/>
    </row>
    <row r="302" spans="1:12" s="49" customFormat="1">
      <c r="A302" s="62"/>
      <c r="B302" s="56"/>
      <c r="C302" s="57"/>
      <c r="D302" s="57"/>
      <c r="E302" s="58"/>
      <c r="F302" s="63"/>
      <c r="G302" s="63"/>
      <c r="H302" s="63"/>
      <c r="I302" s="56"/>
      <c r="J302" s="58"/>
      <c r="K302" s="56"/>
      <c r="L302" s="58"/>
    </row>
    <row r="303" spans="1:12" s="49" customFormat="1">
      <c r="A303" s="55"/>
      <c r="B303" s="56"/>
      <c r="C303" s="57"/>
      <c r="D303" s="57"/>
      <c r="E303" s="56"/>
      <c r="F303" s="63"/>
      <c r="G303" s="63"/>
      <c r="H303" s="63"/>
      <c r="I303" s="56"/>
      <c r="J303" s="56"/>
      <c r="K303" s="56"/>
      <c r="L303" s="56"/>
    </row>
    <row r="304" spans="1:12" s="49" customFormat="1">
      <c r="A304" s="64"/>
      <c r="B304" s="56"/>
      <c r="C304" s="57"/>
      <c r="D304" s="57"/>
      <c r="E304" s="56"/>
      <c r="F304" s="63"/>
      <c r="G304" s="63"/>
      <c r="H304" s="63"/>
      <c r="I304" s="56"/>
      <c r="J304" s="56"/>
      <c r="K304" s="56"/>
      <c r="L304" s="56"/>
    </row>
    <row r="305" spans="1:12" s="49" customFormat="1">
      <c r="A305" s="61"/>
      <c r="B305" s="56"/>
      <c r="C305" s="57"/>
      <c r="D305" s="57"/>
      <c r="E305" s="58"/>
      <c r="F305" s="63"/>
      <c r="G305" s="63"/>
      <c r="H305" s="63"/>
      <c r="I305" s="56"/>
      <c r="J305" s="58"/>
      <c r="K305" s="56"/>
      <c r="L305" s="58"/>
    </row>
    <row r="306" spans="1:12" s="49" customFormat="1">
      <c r="A306" s="62"/>
      <c r="B306" s="56"/>
      <c r="C306" s="57"/>
      <c r="D306" s="57"/>
      <c r="E306" s="58"/>
      <c r="F306" s="63"/>
      <c r="G306" s="63"/>
      <c r="H306" s="63"/>
      <c r="I306" s="56"/>
      <c r="J306" s="58"/>
      <c r="K306" s="56"/>
      <c r="L306" s="58"/>
    </row>
    <row r="307" spans="1:12" s="49" customFormat="1">
      <c r="A307" s="55"/>
      <c r="B307" s="56"/>
      <c r="C307" s="57"/>
      <c r="D307" s="57"/>
      <c r="E307" s="56"/>
      <c r="F307" s="63"/>
      <c r="G307" s="63"/>
      <c r="H307" s="63"/>
      <c r="I307" s="56"/>
      <c r="J307" s="56"/>
      <c r="K307" s="56"/>
      <c r="L307" s="56"/>
    </row>
    <row r="308" spans="1:12" s="49" customFormat="1">
      <c r="A308" s="55"/>
      <c r="B308" s="56"/>
      <c r="C308" s="57"/>
      <c r="D308" s="57"/>
      <c r="E308" s="56"/>
      <c r="F308" s="63"/>
      <c r="G308" s="63"/>
      <c r="H308" s="63"/>
      <c r="I308" s="56"/>
      <c r="J308" s="56"/>
      <c r="K308" s="56"/>
      <c r="L308" s="56"/>
    </row>
    <row r="309" spans="1:12" s="49" customFormat="1">
      <c r="A309" s="55"/>
      <c r="B309" s="56"/>
      <c r="C309" s="57"/>
      <c r="D309" s="57"/>
      <c r="E309" s="56"/>
      <c r="F309" s="63"/>
      <c r="G309" s="63"/>
      <c r="H309" s="63"/>
      <c r="I309" s="56"/>
      <c r="J309" s="56"/>
      <c r="K309" s="56"/>
      <c r="L309" s="56"/>
    </row>
    <row r="310" spans="1:12" s="49" customFormat="1">
      <c r="A310" s="55"/>
      <c r="B310" s="56"/>
      <c r="C310" s="57"/>
      <c r="D310" s="57"/>
      <c r="E310" s="56"/>
      <c r="F310" s="63"/>
      <c r="G310" s="63"/>
      <c r="H310" s="63"/>
      <c r="I310" s="56"/>
      <c r="J310" s="56"/>
      <c r="K310" s="56"/>
      <c r="L310" s="56"/>
    </row>
    <row r="311" spans="1:12" s="49" customFormat="1">
      <c r="A311" s="62"/>
      <c r="B311" s="56"/>
      <c r="C311" s="57"/>
      <c r="D311" s="57"/>
      <c r="E311" s="58"/>
      <c r="F311" s="63"/>
      <c r="G311" s="63"/>
      <c r="H311" s="63"/>
      <c r="I311" s="56"/>
      <c r="J311" s="58"/>
      <c r="K311" s="56"/>
      <c r="L311" s="58"/>
    </row>
    <row r="312" spans="1:12" s="49" customFormat="1">
      <c r="A312" s="55"/>
      <c r="B312" s="56"/>
      <c r="C312" s="57"/>
      <c r="D312" s="57"/>
      <c r="E312" s="56"/>
      <c r="F312" s="63"/>
      <c r="G312" s="63"/>
      <c r="H312" s="63"/>
      <c r="I312" s="56"/>
      <c r="J312" s="56"/>
      <c r="K312" s="56"/>
      <c r="L312" s="56"/>
    </row>
    <row r="313" spans="1:12" s="49" customFormat="1">
      <c r="A313" s="55"/>
      <c r="B313" s="56"/>
      <c r="C313" s="57"/>
      <c r="D313" s="57"/>
      <c r="E313" s="56"/>
      <c r="F313" s="63"/>
      <c r="G313" s="63"/>
      <c r="H313" s="63"/>
      <c r="I313" s="56"/>
      <c r="J313" s="56"/>
      <c r="K313" s="56"/>
      <c r="L313" s="56"/>
    </row>
    <row r="314" spans="1:12" s="49" customFormat="1">
      <c r="A314" s="55"/>
      <c r="B314" s="56"/>
      <c r="C314" s="57"/>
      <c r="D314" s="57"/>
      <c r="E314" s="56"/>
      <c r="F314" s="63"/>
      <c r="G314" s="63"/>
      <c r="H314" s="63"/>
      <c r="I314" s="56"/>
      <c r="J314" s="56"/>
      <c r="K314" s="56"/>
      <c r="L314" s="56"/>
    </row>
    <row r="315" spans="1:12" s="49" customFormat="1">
      <c r="A315" s="62"/>
      <c r="B315" s="56"/>
      <c r="C315" s="57"/>
      <c r="D315" s="57"/>
      <c r="E315" s="56"/>
      <c r="F315" s="63"/>
      <c r="G315" s="63"/>
      <c r="H315" s="63"/>
      <c r="I315" s="56"/>
      <c r="J315" s="56"/>
      <c r="K315" s="56"/>
      <c r="L315" s="56"/>
    </row>
    <row r="316" spans="1:12" s="49" customFormat="1">
      <c r="A316" s="64"/>
      <c r="B316" s="56"/>
      <c r="C316" s="57"/>
      <c r="D316" s="57"/>
      <c r="E316" s="58"/>
      <c r="F316" s="63"/>
      <c r="G316" s="63"/>
      <c r="H316" s="63"/>
      <c r="I316" s="56"/>
      <c r="J316" s="58"/>
      <c r="K316" s="56"/>
      <c r="L316" s="58"/>
    </row>
    <row r="317" spans="1:12" s="49" customFormat="1">
      <c r="A317" s="55"/>
      <c r="B317" s="56"/>
      <c r="C317" s="57"/>
      <c r="D317" s="57"/>
      <c r="E317" s="56"/>
      <c r="F317" s="63"/>
      <c r="G317" s="63"/>
      <c r="H317" s="63"/>
      <c r="I317" s="56"/>
      <c r="J317" s="56"/>
      <c r="K317" s="56"/>
      <c r="L317" s="56"/>
    </row>
    <row r="318" spans="1:12" s="49" customFormat="1">
      <c r="A318" s="55"/>
      <c r="B318" s="56"/>
      <c r="C318" s="57"/>
      <c r="D318" s="57"/>
      <c r="E318" s="56"/>
      <c r="F318" s="63"/>
      <c r="G318" s="63"/>
      <c r="H318" s="63"/>
      <c r="I318" s="56"/>
      <c r="J318" s="56"/>
      <c r="K318" s="56"/>
      <c r="L318" s="56"/>
    </row>
    <row r="319" spans="1:12" s="49" customFormat="1">
      <c r="A319" s="55"/>
      <c r="B319" s="56"/>
      <c r="C319" s="57"/>
      <c r="D319" s="57"/>
      <c r="E319" s="56"/>
      <c r="F319" s="63"/>
      <c r="G319" s="63"/>
      <c r="H319" s="63"/>
      <c r="I319" s="56"/>
      <c r="J319" s="56"/>
      <c r="K319" s="56"/>
      <c r="L319" s="56"/>
    </row>
    <row r="320" spans="1:12" s="49" customFormat="1">
      <c r="A320" s="62"/>
      <c r="B320" s="56"/>
      <c r="C320" s="57"/>
      <c r="D320" s="57"/>
      <c r="E320" s="58"/>
      <c r="F320" s="63"/>
      <c r="G320" s="63"/>
      <c r="H320" s="63"/>
      <c r="I320" s="56"/>
      <c r="J320" s="58"/>
      <c r="K320" s="56"/>
      <c r="L320" s="58"/>
    </row>
    <row r="321" spans="1:12" s="49" customFormat="1">
      <c r="A321" s="55"/>
      <c r="B321" s="56"/>
      <c r="C321" s="57"/>
      <c r="D321" s="57"/>
      <c r="E321" s="56"/>
      <c r="F321" s="63"/>
      <c r="G321" s="63"/>
      <c r="H321" s="63"/>
      <c r="I321" s="56"/>
      <c r="J321" s="56"/>
      <c r="K321" s="56"/>
      <c r="L321" s="56"/>
    </row>
    <row r="322" spans="1:12" s="49" customFormat="1">
      <c r="A322" s="55"/>
      <c r="B322" s="56"/>
      <c r="C322" s="57"/>
      <c r="D322" s="57"/>
      <c r="E322" s="56"/>
      <c r="F322" s="63"/>
      <c r="G322" s="63"/>
      <c r="H322" s="63"/>
      <c r="I322" s="56"/>
      <c r="J322" s="56"/>
      <c r="K322" s="56"/>
      <c r="L322" s="56"/>
    </row>
    <row r="323" spans="1:12" s="49" customFormat="1">
      <c r="A323" s="64"/>
      <c r="B323" s="56"/>
      <c r="C323" s="57"/>
      <c r="D323" s="57"/>
      <c r="E323" s="56"/>
      <c r="F323" s="63"/>
      <c r="G323" s="63"/>
      <c r="H323" s="63"/>
      <c r="I323" s="56"/>
      <c r="J323" s="56"/>
      <c r="K323" s="56"/>
      <c r="L323" s="56"/>
    </row>
    <row r="324" spans="1:12" s="49" customFormat="1">
      <c r="A324" s="61"/>
      <c r="B324" s="56"/>
      <c r="C324" s="57"/>
      <c r="D324" s="57"/>
      <c r="E324" s="58"/>
      <c r="F324" s="63"/>
      <c r="G324" s="63"/>
      <c r="H324" s="63"/>
      <c r="I324" s="56"/>
      <c r="J324" s="58"/>
      <c r="K324" s="56"/>
      <c r="L324" s="58"/>
    </row>
    <row r="325" spans="1:12" s="49" customFormat="1">
      <c r="A325" s="62"/>
      <c r="B325" s="56"/>
      <c r="C325" s="57"/>
      <c r="D325" s="57"/>
      <c r="E325" s="58"/>
      <c r="F325" s="63"/>
      <c r="G325" s="63"/>
      <c r="H325" s="63"/>
      <c r="I325" s="56"/>
      <c r="J325" s="58"/>
      <c r="K325" s="56"/>
      <c r="L325" s="58"/>
    </row>
    <row r="326" spans="1:12" s="49" customFormat="1">
      <c r="A326" s="55"/>
      <c r="B326" s="56"/>
      <c r="C326" s="57"/>
      <c r="D326" s="57"/>
      <c r="E326" s="56"/>
      <c r="F326" s="63"/>
      <c r="G326" s="63"/>
      <c r="H326" s="63"/>
      <c r="I326" s="56"/>
      <c r="J326" s="56"/>
      <c r="K326" s="56"/>
      <c r="L326" s="56"/>
    </row>
    <row r="327" spans="1:12" s="49" customFormat="1">
      <c r="A327" s="55"/>
      <c r="B327" s="56"/>
      <c r="C327" s="57"/>
      <c r="D327" s="57"/>
      <c r="E327" s="56"/>
      <c r="F327" s="63"/>
      <c r="G327" s="63"/>
      <c r="H327" s="63"/>
      <c r="I327" s="56"/>
      <c r="J327" s="56"/>
      <c r="K327" s="56"/>
      <c r="L327" s="56"/>
    </row>
    <row r="328" spans="1:12" s="49" customFormat="1">
      <c r="A328" s="62"/>
      <c r="B328" s="56"/>
      <c r="C328" s="57"/>
      <c r="D328" s="57"/>
      <c r="E328" s="56"/>
      <c r="F328" s="63"/>
      <c r="G328" s="63"/>
      <c r="H328" s="63"/>
      <c r="I328" s="56"/>
      <c r="J328" s="56"/>
      <c r="K328" s="56"/>
      <c r="L328" s="56"/>
    </row>
    <row r="329" spans="1:12" s="49" customFormat="1">
      <c r="A329" s="55"/>
      <c r="B329" s="56"/>
      <c r="C329" s="57"/>
      <c r="D329" s="57"/>
      <c r="E329" s="56"/>
      <c r="F329" s="63"/>
      <c r="G329" s="63"/>
      <c r="H329" s="63"/>
      <c r="I329" s="56"/>
      <c r="J329" s="56"/>
      <c r="K329" s="56"/>
      <c r="L329" s="56"/>
    </row>
    <row r="330" spans="1:12" s="49" customFormat="1">
      <c r="A330" s="62"/>
      <c r="B330" s="56"/>
      <c r="C330" s="57"/>
      <c r="D330" s="57"/>
      <c r="E330" s="56"/>
      <c r="F330" s="63"/>
      <c r="G330" s="63"/>
      <c r="H330" s="63"/>
      <c r="I330" s="56"/>
      <c r="J330" s="56"/>
      <c r="K330" s="56"/>
      <c r="L330" s="56"/>
    </row>
    <row r="331" spans="1:12" s="49" customFormat="1">
      <c r="A331" s="55"/>
      <c r="B331" s="56"/>
      <c r="C331" s="57"/>
      <c r="D331" s="57"/>
      <c r="E331" s="56"/>
      <c r="F331" s="63"/>
      <c r="G331" s="63"/>
      <c r="H331" s="63"/>
      <c r="I331" s="56"/>
      <c r="J331" s="56"/>
      <c r="K331" s="56"/>
      <c r="L331" s="56"/>
    </row>
    <row r="332" spans="1:12" s="49" customFormat="1">
      <c r="A332" s="55"/>
      <c r="B332" s="56"/>
      <c r="C332" s="57"/>
      <c r="D332" s="57"/>
      <c r="E332" s="56"/>
      <c r="F332" s="63"/>
      <c r="G332" s="63"/>
      <c r="H332" s="63"/>
      <c r="I332" s="56"/>
      <c r="J332" s="56"/>
      <c r="K332" s="56"/>
      <c r="L332" s="56"/>
    </row>
    <row r="333" spans="1:12" s="49" customFormat="1">
      <c r="A333" s="55"/>
      <c r="B333" s="56"/>
      <c r="C333" s="57"/>
      <c r="D333" s="57"/>
      <c r="E333" s="56"/>
      <c r="F333" s="63"/>
      <c r="G333" s="63"/>
      <c r="H333" s="63"/>
      <c r="I333" s="56"/>
      <c r="J333" s="56"/>
      <c r="K333" s="56"/>
      <c r="L333" s="56"/>
    </row>
    <row r="334" spans="1:12" s="49" customFormat="1">
      <c r="A334" s="62"/>
      <c r="B334" s="56"/>
      <c r="C334" s="57"/>
      <c r="D334" s="57"/>
      <c r="E334" s="56"/>
      <c r="F334" s="63"/>
      <c r="G334" s="63"/>
      <c r="H334" s="63"/>
      <c r="I334" s="56"/>
      <c r="J334" s="56"/>
      <c r="K334" s="56"/>
      <c r="L334" s="56"/>
    </row>
    <row r="335" spans="1:12" s="49" customFormat="1">
      <c r="A335" s="55"/>
      <c r="B335" s="56"/>
      <c r="C335" s="57"/>
      <c r="D335" s="57"/>
      <c r="E335" s="56"/>
      <c r="F335" s="63"/>
      <c r="G335" s="63"/>
      <c r="H335" s="63"/>
      <c r="I335" s="56"/>
      <c r="J335" s="56"/>
      <c r="K335" s="56"/>
      <c r="L335" s="56"/>
    </row>
    <row r="336" spans="1:12" s="49" customFormat="1">
      <c r="A336" s="55"/>
      <c r="B336" s="56"/>
      <c r="C336" s="57"/>
      <c r="D336" s="57"/>
      <c r="E336" s="56"/>
      <c r="F336" s="63"/>
      <c r="G336" s="63"/>
      <c r="H336" s="63"/>
      <c r="I336" s="56"/>
      <c r="J336" s="56"/>
      <c r="K336" s="56"/>
      <c r="L336" s="56"/>
    </row>
    <row r="337" spans="1:12" s="49" customFormat="1">
      <c r="A337" s="55"/>
      <c r="B337" s="56"/>
      <c r="C337" s="57"/>
      <c r="D337" s="57"/>
      <c r="E337" s="56"/>
      <c r="F337" s="63"/>
      <c r="G337" s="63"/>
      <c r="H337" s="63"/>
      <c r="I337" s="56"/>
      <c r="J337" s="56"/>
      <c r="K337" s="56"/>
      <c r="L337" s="56"/>
    </row>
    <row r="338" spans="1:12" s="49" customFormat="1">
      <c r="A338" s="55"/>
      <c r="B338" s="56"/>
      <c r="C338" s="57"/>
      <c r="D338" s="57"/>
      <c r="E338" s="56"/>
      <c r="F338" s="63"/>
      <c r="G338" s="63"/>
      <c r="H338" s="63"/>
      <c r="I338" s="56"/>
      <c r="J338" s="56"/>
      <c r="K338" s="56"/>
      <c r="L338" s="56"/>
    </row>
    <row r="339" spans="1:12" s="49" customFormat="1">
      <c r="A339" s="55"/>
      <c r="B339" s="56"/>
      <c r="C339" s="57"/>
      <c r="D339" s="57"/>
      <c r="E339" s="56"/>
      <c r="F339" s="63"/>
      <c r="G339" s="63"/>
      <c r="H339" s="63"/>
      <c r="I339" s="56"/>
      <c r="J339" s="56"/>
      <c r="K339" s="56"/>
      <c r="L339" s="56"/>
    </row>
    <row r="340" spans="1:12" s="49" customFormat="1">
      <c r="A340" s="55"/>
      <c r="B340" s="56"/>
      <c r="C340" s="57"/>
      <c r="D340" s="57"/>
      <c r="E340" s="56"/>
      <c r="F340" s="63"/>
      <c r="G340" s="63"/>
      <c r="H340" s="63"/>
      <c r="I340" s="56"/>
      <c r="J340" s="56"/>
      <c r="K340" s="56"/>
      <c r="L340" s="56"/>
    </row>
    <row r="341" spans="1:12" s="49" customFormat="1">
      <c r="A341" s="61"/>
      <c r="B341" s="56"/>
      <c r="C341" s="57"/>
      <c r="D341" s="57"/>
      <c r="E341" s="58"/>
      <c r="F341" s="63"/>
      <c r="G341" s="63"/>
      <c r="H341" s="63"/>
      <c r="I341" s="56"/>
      <c r="J341" s="58"/>
      <c r="K341" s="56"/>
      <c r="L341" s="58"/>
    </row>
    <row r="342" spans="1:12" s="49" customFormat="1">
      <c r="A342" s="62"/>
      <c r="B342" s="56"/>
      <c r="C342" s="57"/>
      <c r="D342" s="57"/>
      <c r="E342" s="58"/>
      <c r="F342" s="63"/>
      <c r="G342" s="63"/>
      <c r="H342" s="63"/>
      <c r="I342" s="56"/>
      <c r="J342" s="58"/>
      <c r="K342" s="56"/>
      <c r="L342" s="58"/>
    </row>
    <row r="343" spans="1:12" s="49" customFormat="1">
      <c r="A343" s="55"/>
      <c r="B343" s="56"/>
      <c r="C343" s="57"/>
      <c r="D343" s="57"/>
      <c r="E343" s="56"/>
      <c r="F343" s="63"/>
      <c r="G343" s="63"/>
      <c r="H343" s="63"/>
      <c r="I343" s="56"/>
      <c r="J343" s="56"/>
      <c r="K343" s="56"/>
      <c r="L343" s="56"/>
    </row>
    <row r="344" spans="1:12" s="49" customFormat="1">
      <c r="A344" s="55"/>
      <c r="B344" s="56"/>
      <c r="C344" s="57"/>
      <c r="D344" s="57"/>
      <c r="E344" s="56"/>
      <c r="F344" s="63"/>
      <c r="G344" s="63"/>
      <c r="H344" s="63"/>
      <c r="I344" s="56"/>
      <c r="J344" s="56"/>
      <c r="K344" s="56"/>
      <c r="L344" s="56"/>
    </row>
    <row r="345" spans="1:12" s="49" customFormat="1">
      <c r="A345" s="55"/>
      <c r="B345" s="56"/>
      <c r="C345" s="57"/>
      <c r="D345" s="57"/>
      <c r="E345" s="56"/>
      <c r="F345" s="63"/>
      <c r="G345" s="63"/>
      <c r="H345" s="63"/>
      <c r="I345" s="56"/>
      <c r="J345" s="56"/>
      <c r="K345" s="56"/>
      <c r="L345" s="56"/>
    </row>
    <row r="346" spans="1:12" s="49" customFormat="1">
      <c r="A346" s="62"/>
      <c r="B346" s="56"/>
      <c r="C346" s="57"/>
      <c r="D346" s="57"/>
      <c r="E346" s="58"/>
      <c r="F346" s="63"/>
      <c r="G346" s="63"/>
      <c r="H346" s="63"/>
      <c r="I346" s="56"/>
      <c r="J346" s="58"/>
      <c r="K346" s="56"/>
      <c r="L346" s="58"/>
    </row>
    <row r="347" spans="1:12" s="49" customFormat="1">
      <c r="A347" s="55"/>
      <c r="B347" s="56"/>
      <c r="C347" s="57"/>
      <c r="D347" s="57"/>
      <c r="E347" s="56"/>
      <c r="F347" s="63"/>
      <c r="G347" s="63"/>
      <c r="H347" s="63"/>
      <c r="I347" s="56"/>
      <c r="J347" s="56"/>
      <c r="K347" s="56"/>
      <c r="L347" s="56"/>
    </row>
    <row r="348" spans="1:12" s="49" customFormat="1">
      <c r="A348" s="55"/>
      <c r="B348" s="56"/>
      <c r="C348" s="57"/>
      <c r="D348" s="57"/>
      <c r="E348" s="56"/>
      <c r="F348" s="63"/>
      <c r="G348" s="63"/>
      <c r="H348" s="63"/>
      <c r="I348" s="56"/>
      <c r="J348" s="56"/>
      <c r="K348" s="56"/>
      <c r="L348" s="56"/>
    </row>
    <row r="349" spans="1:12" s="49" customFormat="1">
      <c r="A349" s="55"/>
      <c r="B349" s="56"/>
      <c r="C349" s="57"/>
      <c r="D349" s="57"/>
      <c r="E349" s="56"/>
      <c r="F349" s="63"/>
      <c r="G349" s="63"/>
      <c r="H349" s="63"/>
      <c r="I349" s="56"/>
      <c r="J349" s="56"/>
      <c r="K349" s="56"/>
      <c r="L349" s="56"/>
    </row>
    <row r="350" spans="1:12" s="49" customFormat="1">
      <c r="A350" s="55"/>
      <c r="B350" s="56"/>
      <c r="C350" s="57"/>
      <c r="D350" s="57"/>
      <c r="E350" s="56"/>
      <c r="F350" s="63"/>
      <c r="G350" s="63"/>
      <c r="H350" s="63"/>
      <c r="I350" s="56"/>
      <c r="J350" s="56"/>
      <c r="K350" s="56"/>
      <c r="L350" s="56"/>
    </row>
    <row r="351" spans="1:12" s="49" customFormat="1">
      <c r="A351" s="62"/>
      <c r="B351" s="56"/>
      <c r="C351" s="57"/>
      <c r="D351" s="57"/>
      <c r="E351" s="58"/>
      <c r="F351" s="63"/>
      <c r="G351" s="63"/>
      <c r="H351" s="63"/>
      <c r="I351" s="56"/>
      <c r="J351" s="58"/>
      <c r="K351" s="56"/>
      <c r="L351" s="58"/>
    </row>
    <row r="352" spans="1:12" s="49" customFormat="1">
      <c r="A352" s="55"/>
      <c r="B352" s="56"/>
      <c r="C352" s="57"/>
      <c r="D352" s="57"/>
      <c r="E352" s="56"/>
      <c r="F352" s="63"/>
      <c r="G352" s="63"/>
      <c r="H352" s="63"/>
      <c r="I352" s="56"/>
      <c r="J352" s="56"/>
      <c r="K352" s="56"/>
      <c r="L352" s="56"/>
    </row>
    <row r="353" spans="1:12" s="49" customFormat="1">
      <c r="A353" s="55"/>
      <c r="B353" s="56"/>
      <c r="C353" s="57"/>
      <c r="D353" s="57"/>
      <c r="E353" s="56"/>
      <c r="F353" s="63"/>
      <c r="G353" s="63"/>
      <c r="H353" s="63"/>
      <c r="I353" s="56"/>
      <c r="J353" s="56"/>
      <c r="K353" s="56"/>
      <c r="L353" s="56"/>
    </row>
    <row r="354" spans="1:12" s="49" customFormat="1">
      <c r="A354" s="55"/>
      <c r="B354" s="56"/>
      <c r="C354" s="57"/>
      <c r="D354" s="57"/>
      <c r="E354" s="56"/>
      <c r="F354" s="63"/>
      <c r="G354" s="63"/>
      <c r="H354" s="63"/>
      <c r="I354" s="56"/>
      <c r="J354" s="56"/>
      <c r="K354" s="56"/>
      <c r="L354" s="56"/>
    </row>
    <row r="355" spans="1:12" s="49" customFormat="1">
      <c r="A355" s="55"/>
      <c r="B355" s="56"/>
      <c r="C355" s="57"/>
      <c r="D355" s="57"/>
      <c r="E355" s="56"/>
      <c r="F355" s="63"/>
      <c r="G355" s="63"/>
      <c r="H355" s="63"/>
      <c r="I355" s="56"/>
      <c r="J355" s="56"/>
      <c r="K355" s="56"/>
      <c r="L355" s="56"/>
    </row>
    <row r="356" spans="1:12" s="49" customFormat="1">
      <c r="A356" s="64"/>
      <c r="B356" s="56"/>
      <c r="C356" s="57"/>
      <c r="D356" s="57"/>
      <c r="E356" s="56"/>
      <c r="F356" s="63"/>
      <c r="G356" s="63"/>
      <c r="H356" s="63"/>
      <c r="I356" s="56"/>
      <c r="J356" s="56"/>
      <c r="K356" s="56"/>
      <c r="L356" s="56"/>
    </row>
    <row r="357" spans="1:12" s="49" customFormat="1">
      <c r="A357" s="61"/>
      <c r="B357" s="56"/>
      <c r="C357" s="57"/>
      <c r="D357" s="57"/>
      <c r="E357" s="58"/>
      <c r="F357" s="63"/>
      <c r="G357" s="63"/>
      <c r="H357" s="63"/>
      <c r="I357" s="56"/>
      <c r="J357" s="58"/>
      <c r="K357" s="56"/>
      <c r="L357" s="58"/>
    </row>
    <row r="358" spans="1:12" s="49" customFormat="1">
      <c r="A358" s="62"/>
      <c r="B358" s="56"/>
      <c r="C358" s="57"/>
      <c r="D358" s="57"/>
      <c r="E358" s="58"/>
      <c r="F358" s="63"/>
      <c r="G358" s="63"/>
      <c r="H358" s="63"/>
      <c r="I358" s="56"/>
      <c r="J358" s="58"/>
      <c r="K358" s="56"/>
      <c r="L358" s="58"/>
    </row>
    <row r="359" spans="1:12" s="49" customFormat="1">
      <c r="A359" s="64"/>
      <c r="B359" s="56"/>
      <c r="C359" s="57"/>
      <c r="D359" s="57"/>
      <c r="E359" s="58"/>
      <c r="F359" s="63"/>
      <c r="G359" s="63"/>
      <c r="H359" s="63"/>
      <c r="I359" s="56"/>
      <c r="J359" s="58"/>
      <c r="K359" s="56"/>
      <c r="L359" s="58"/>
    </row>
    <row r="360" spans="1:12" s="49" customFormat="1">
      <c r="A360" s="55"/>
      <c r="B360" s="56"/>
      <c r="C360" s="57"/>
      <c r="D360" s="57"/>
      <c r="E360" s="56"/>
      <c r="F360" s="63"/>
      <c r="G360" s="63"/>
      <c r="H360" s="63"/>
      <c r="I360" s="56"/>
      <c r="J360" s="56"/>
      <c r="K360" s="56"/>
      <c r="L360" s="56"/>
    </row>
    <row r="361" spans="1:12" s="49" customFormat="1">
      <c r="A361" s="55"/>
      <c r="B361" s="56"/>
      <c r="C361" s="57"/>
      <c r="D361" s="57"/>
      <c r="E361" s="56"/>
      <c r="F361" s="63"/>
      <c r="G361" s="63"/>
      <c r="H361" s="63"/>
      <c r="I361" s="56"/>
      <c r="J361" s="56"/>
      <c r="K361" s="56"/>
      <c r="L361" s="56"/>
    </row>
    <row r="362" spans="1:12" s="49" customFormat="1">
      <c r="A362" s="62"/>
      <c r="B362" s="56"/>
      <c r="C362" s="57"/>
      <c r="D362" s="57"/>
      <c r="E362" s="58"/>
      <c r="F362" s="63"/>
      <c r="G362" s="63"/>
      <c r="H362" s="63"/>
      <c r="I362" s="56"/>
      <c r="J362" s="58"/>
      <c r="K362" s="56"/>
      <c r="L362" s="58"/>
    </row>
    <row r="363" spans="1:12" s="49" customFormat="1">
      <c r="A363" s="55"/>
      <c r="B363" s="56"/>
      <c r="C363" s="57"/>
      <c r="D363" s="57"/>
      <c r="E363" s="56"/>
      <c r="F363" s="63"/>
      <c r="G363" s="63"/>
      <c r="H363" s="63"/>
      <c r="I363" s="56"/>
      <c r="J363" s="56"/>
      <c r="K363" s="56"/>
      <c r="L363" s="56"/>
    </row>
    <row r="364" spans="1:12" s="49" customFormat="1">
      <c r="A364" s="55"/>
      <c r="B364" s="56"/>
      <c r="C364" s="57"/>
      <c r="D364" s="57"/>
      <c r="E364" s="56"/>
      <c r="F364" s="63"/>
      <c r="G364" s="63"/>
      <c r="H364" s="63"/>
      <c r="I364" s="56"/>
      <c r="J364" s="56"/>
      <c r="K364" s="56"/>
      <c r="L364" s="56"/>
    </row>
    <row r="365" spans="1:12" s="49" customFormat="1">
      <c r="A365" s="62"/>
      <c r="B365" s="56"/>
      <c r="C365" s="57"/>
      <c r="D365" s="57"/>
      <c r="E365" s="58"/>
      <c r="F365" s="63"/>
      <c r="G365" s="63"/>
      <c r="H365" s="63"/>
      <c r="I365" s="56"/>
      <c r="J365" s="58"/>
      <c r="K365" s="56"/>
      <c r="L365" s="58"/>
    </row>
    <row r="366" spans="1:12" s="49" customFormat="1">
      <c r="A366" s="64"/>
      <c r="B366" s="56"/>
      <c r="C366" s="57"/>
      <c r="D366" s="57"/>
      <c r="E366" s="58"/>
      <c r="F366" s="63"/>
      <c r="G366" s="63"/>
      <c r="H366" s="63"/>
      <c r="I366" s="56"/>
      <c r="J366" s="58"/>
      <c r="K366" s="56"/>
      <c r="L366" s="58"/>
    </row>
    <row r="367" spans="1:12" s="49" customFormat="1">
      <c r="A367" s="55"/>
      <c r="B367" s="56"/>
      <c r="C367" s="57"/>
      <c r="D367" s="57"/>
      <c r="E367" s="56"/>
      <c r="F367" s="63"/>
      <c r="G367" s="63"/>
      <c r="H367" s="63"/>
      <c r="I367" s="56"/>
      <c r="J367" s="56"/>
      <c r="K367" s="56"/>
      <c r="L367" s="56"/>
    </row>
    <row r="368" spans="1:12" s="49" customFormat="1">
      <c r="A368" s="55"/>
      <c r="B368" s="56"/>
      <c r="C368" s="57"/>
      <c r="D368" s="57"/>
      <c r="E368" s="56"/>
      <c r="F368" s="63"/>
      <c r="G368" s="63"/>
      <c r="H368" s="63"/>
      <c r="I368" s="56"/>
      <c r="J368" s="56"/>
      <c r="K368" s="56"/>
      <c r="L368" s="56"/>
    </row>
    <row r="369" spans="1:12" s="49" customFormat="1">
      <c r="A369" s="55"/>
      <c r="B369" s="56"/>
      <c r="C369" s="57"/>
      <c r="D369" s="57"/>
      <c r="E369" s="56"/>
      <c r="F369" s="63"/>
      <c r="G369" s="63"/>
      <c r="H369" s="63"/>
      <c r="I369" s="56"/>
      <c r="J369" s="56"/>
      <c r="K369" s="56"/>
      <c r="L369" s="56"/>
    </row>
    <row r="370" spans="1:12" s="49" customFormat="1">
      <c r="A370" s="62"/>
      <c r="B370" s="56"/>
      <c r="C370" s="57"/>
      <c r="D370" s="57"/>
      <c r="E370" s="58"/>
      <c r="F370" s="63"/>
      <c r="G370" s="63"/>
      <c r="H370" s="63"/>
      <c r="I370" s="56"/>
      <c r="J370" s="58"/>
      <c r="K370" s="56"/>
      <c r="L370" s="58"/>
    </row>
    <row r="371" spans="1:12" s="49" customFormat="1">
      <c r="A371" s="55"/>
      <c r="B371" s="56"/>
      <c r="C371" s="57"/>
      <c r="D371" s="57"/>
      <c r="E371" s="56"/>
      <c r="F371" s="63"/>
      <c r="G371" s="63"/>
      <c r="H371" s="63"/>
      <c r="I371" s="56"/>
      <c r="J371" s="56"/>
      <c r="K371" s="56"/>
      <c r="L371" s="56"/>
    </row>
    <row r="372" spans="1:12" s="49" customFormat="1">
      <c r="A372" s="64"/>
      <c r="B372" s="56"/>
      <c r="C372" s="57"/>
      <c r="D372" s="57"/>
      <c r="E372" s="56"/>
      <c r="F372" s="63"/>
      <c r="G372" s="63"/>
      <c r="H372" s="63"/>
      <c r="I372" s="56"/>
      <c r="J372" s="56"/>
      <c r="K372" s="56"/>
      <c r="L372" s="56"/>
    </row>
    <row r="373" spans="1:12" s="49" customFormat="1">
      <c r="A373" s="61"/>
      <c r="B373" s="56"/>
      <c r="C373" s="57"/>
      <c r="D373" s="57"/>
      <c r="E373" s="56"/>
      <c r="F373" s="63"/>
      <c r="G373" s="63"/>
      <c r="H373" s="63"/>
      <c r="I373" s="56"/>
      <c r="J373" s="56"/>
      <c r="K373" s="56"/>
      <c r="L373" s="56"/>
    </row>
    <row r="374" spans="1:12" s="49" customFormat="1">
      <c r="A374" s="62"/>
      <c r="B374" s="56"/>
      <c r="C374" s="57"/>
      <c r="D374" s="57"/>
      <c r="E374" s="58"/>
      <c r="F374" s="63"/>
      <c r="G374" s="63"/>
      <c r="H374" s="63"/>
      <c r="I374" s="56"/>
      <c r="J374" s="56"/>
      <c r="K374" s="56"/>
      <c r="L374" s="56"/>
    </row>
    <row r="375" spans="1:12" s="49" customFormat="1">
      <c r="A375" s="64"/>
      <c r="B375" s="56"/>
      <c r="C375" s="57"/>
      <c r="D375" s="57"/>
      <c r="E375" s="58"/>
      <c r="F375" s="63"/>
      <c r="G375" s="63"/>
      <c r="H375" s="63"/>
      <c r="I375" s="56"/>
      <c r="J375" s="56"/>
      <c r="K375" s="56"/>
      <c r="L375" s="56"/>
    </row>
    <row r="376" spans="1:12" s="49" customFormat="1">
      <c r="A376" s="55"/>
      <c r="B376" s="63"/>
      <c r="C376" s="63"/>
      <c r="D376" s="63"/>
      <c r="E376" s="56"/>
      <c r="F376" s="63"/>
      <c r="G376" s="63"/>
      <c r="H376" s="63"/>
      <c r="I376" s="56"/>
      <c r="J376" s="56"/>
      <c r="K376" s="56"/>
      <c r="L376" s="56"/>
    </row>
    <row r="377" spans="1:12" s="49" customFormat="1">
      <c r="A377" s="64"/>
      <c r="B377" s="56"/>
      <c r="C377" s="57"/>
      <c r="D377" s="57"/>
      <c r="E377" s="58"/>
      <c r="F377" s="63"/>
      <c r="G377" s="63"/>
      <c r="H377" s="63"/>
      <c r="I377" s="56"/>
      <c r="J377" s="56"/>
      <c r="K377" s="56"/>
      <c r="L377" s="56"/>
    </row>
    <row r="378" spans="1:12" s="49" customFormat="1">
      <c r="A378" s="55"/>
      <c r="B378" s="63"/>
      <c r="C378" s="63"/>
      <c r="D378" s="63"/>
      <c r="E378" s="56"/>
      <c r="F378" s="63"/>
      <c r="G378" s="63"/>
      <c r="H378" s="63"/>
      <c r="I378" s="56"/>
      <c r="J378" s="56"/>
      <c r="K378" s="56"/>
      <c r="L378" s="56"/>
    </row>
    <row r="379" spans="1:12" s="49" customFormat="1">
      <c r="A379" s="55"/>
      <c r="B379" s="63"/>
      <c r="C379" s="63"/>
      <c r="D379" s="63"/>
      <c r="E379" s="56"/>
      <c r="F379" s="63"/>
      <c r="G379" s="63"/>
      <c r="H379" s="63"/>
      <c r="I379" s="56"/>
      <c r="J379" s="56"/>
      <c r="K379" s="56"/>
      <c r="L379" s="56"/>
    </row>
    <row r="380" spans="1:12" s="49" customFormat="1">
      <c r="A380" s="62"/>
      <c r="B380" s="56"/>
      <c r="C380" s="57"/>
      <c r="D380" s="57"/>
      <c r="E380" s="58"/>
      <c r="F380" s="63"/>
      <c r="G380" s="63"/>
      <c r="H380" s="63"/>
      <c r="I380" s="56"/>
      <c r="J380" s="56"/>
      <c r="K380" s="56"/>
      <c r="L380" s="56"/>
    </row>
    <row r="381" spans="1:12" s="49" customFormat="1">
      <c r="A381" s="55"/>
      <c r="B381" s="63"/>
      <c r="C381" s="63"/>
      <c r="D381" s="63"/>
      <c r="E381" s="56"/>
      <c r="F381" s="63"/>
      <c r="G381" s="63"/>
      <c r="H381" s="63"/>
      <c r="I381" s="56"/>
      <c r="J381" s="56"/>
      <c r="K381" s="56"/>
      <c r="L381" s="56"/>
    </row>
    <row r="382" spans="1:12" s="49" customFormat="1">
      <c r="A382" s="55"/>
      <c r="B382" s="56"/>
      <c r="C382" s="57"/>
      <c r="D382" s="57"/>
      <c r="E382" s="58"/>
      <c r="F382" s="63"/>
      <c r="G382" s="63"/>
      <c r="H382" s="63"/>
      <c r="I382" s="56"/>
      <c r="J382" s="58"/>
      <c r="K382" s="56"/>
      <c r="L382" s="58"/>
    </row>
    <row r="383" spans="1:12" s="49" customFormat="1">
      <c r="A383" s="64"/>
      <c r="B383" s="56"/>
      <c r="C383" s="57"/>
      <c r="D383" s="57"/>
      <c r="E383" s="56"/>
      <c r="F383" s="63"/>
      <c r="G383" s="63"/>
      <c r="H383" s="63"/>
      <c r="I383" s="56"/>
      <c r="J383" s="56"/>
      <c r="K383" s="56"/>
      <c r="L383" s="56"/>
    </row>
    <row r="384" spans="1:12" s="49" customFormat="1">
      <c r="A384" s="61"/>
      <c r="B384" s="63"/>
      <c r="C384" s="63"/>
      <c r="D384" s="63"/>
      <c r="E384" s="58"/>
      <c r="F384" s="63"/>
      <c r="G384" s="63"/>
      <c r="H384" s="63"/>
      <c r="I384" s="56"/>
      <c r="J384" s="58"/>
      <c r="K384" s="56"/>
      <c r="L384" s="58"/>
    </row>
    <row r="385" spans="1:12" s="49" customFormat="1">
      <c r="A385" s="62"/>
      <c r="B385" s="63"/>
      <c r="C385" s="63"/>
      <c r="D385" s="63"/>
      <c r="E385" s="58"/>
      <c r="F385" s="63"/>
      <c r="G385" s="63"/>
      <c r="H385" s="63"/>
      <c r="I385" s="56"/>
      <c r="J385" s="58"/>
      <c r="K385" s="56"/>
      <c r="L385" s="58"/>
    </row>
    <row r="386" spans="1:12" s="49" customFormat="1">
      <c r="A386" s="55"/>
      <c r="B386" s="63"/>
      <c r="C386" s="63"/>
      <c r="D386" s="63"/>
      <c r="E386" s="58"/>
      <c r="F386" s="63"/>
      <c r="G386" s="63"/>
      <c r="H386" s="63"/>
      <c r="I386" s="56"/>
      <c r="J386" s="58"/>
      <c r="K386" s="56"/>
      <c r="L386" s="58"/>
    </row>
    <row r="387" spans="1:12" s="49" customFormat="1">
      <c r="A387" s="62"/>
      <c r="B387" s="63"/>
      <c r="C387" s="63"/>
      <c r="D387" s="63"/>
      <c r="E387" s="58"/>
      <c r="F387" s="63"/>
      <c r="G387" s="63"/>
      <c r="H387" s="63"/>
      <c r="I387" s="56"/>
      <c r="J387" s="58"/>
      <c r="K387" s="56"/>
      <c r="L387" s="58"/>
    </row>
    <row r="388" spans="1:12" s="49" customFormat="1">
      <c r="A388" s="64"/>
      <c r="B388" s="63"/>
      <c r="C388" s="63"/>
      <c r="D388" s="63"/>
      <c r="E388" s="58"/>
      <c r="F388" s="63"/>
      <c r="G388" s="63"/>
      <c r="H388" s="63"/>
      <c r="I388" s="56"/>
      <c r="J388" s="58"/>
      <c r="K388" s="56"/>
      <c r="L388" s="58"/>
    </row>
    <row r="389" spans="1:12" s="49" customFormat="1">
      <c r="A389" s="55"/>
      <c r="B389" s="63"/>
      <c r="C389" s="63"/>
      <c r="D389" s="63"/>
      <c r="E389" s="58"/>
      <c r="F389" s="63"/>
      <c r="G389" s="63"/>
      <c r="H389" s="63"/>
      <c r="I389" s="56"/>
      <c r="J389" s="58"/>
      <c r="K389" s="56"/>
      <c r="L389" s="58"/>
    </row>
    <row r="390" spans="1:12" s="49" customFormat="1">
      <c r="A390" s="55"/>
      <c r="B390" s="63"/>
      <c r="C390" s="63"/>
      <c r="D390" s="63"/>
      <c r="E390" s="58"/>
      <c r="F390" s="63"/>
      <c r="G390" s="63"/>
      <c r="H390" s="63"/>
      <c r="I390" s="56"/>
      <c r="J390" s="58"/>
      <c r="K390" s="56"/>
      <c r="L390" s="58"/>
    </row>
    <row r="391" spans="1:12" s="49" customFormat="1">
      <c r="A391" s="61"/>
      <c r="B391" s="63"/>
      <c r="C391" s="63"/>
      <c r="D391" s="63"/>
      <c r="E391" s="58"/>
      <c r="F391" s="63"/>
      <c r="G391" s="63"/>
      <c r="H391" s="63"/>
      <c r="I391" s="56"/>
      <c r="J391" s="58"/>
      <c r="K391" s="56"/>
      <c r="L391" s="58"/>
    </row>
    <row r="392" spans="1:12" s="49" customFormat="1">
      <c r="A392" s="62"/>
      <c r="B392" s="63"/>
      <c r="C392" s="63"/>
      <c r="D392" s="63"/>
      <c r="E392" s="58"/>
      <c r="F392" s="63"/>
      <c r="G392" s="63"/>
      <c r="H392" s="63"/>
      <c r="I392" s="56"/>
      <c r="J392" s="58"/>
      <c r="K392" s="56"/>
      <c r="L392" s="58"/>
    </row>
    <row r="393" spans="1:12" s="49" customFormat="1">
      <c r="A393" s="55"/>
      <c r="B393" s="63"/>
      <c r="C393" s="63"/>
      <c r="D393" s="63"/>
      <c r="E393" s="58"/>
      <c r="F393" s="63"/>
      <c r="G393" s="63"/>
      <c r="H393" s="63"/>
      <c r="I393" s="56"/>
      <c r="J393" s="58"/>
      <c r="K393" s="56"/>
      <c r="L393" s="58"/>
    </row>
    <row r="394" spans="1:12" s="49" customFormat="1">
      <c r="A394" s="62"/>
      <c r="B394" s="63"/>
      <c r="C394" s="63"/>
      <c r="D394" s="63"/>
      <c r="E394" s="58"/>
      <c r="F394" s="63"/>
      <c r="G394" s="63"/>
      <c r="H394" s="63"/>
      <c r="I394" s="56"/>
      <c r="J394" s="58"/>
      <c r="K394" s="56"/>
      <c r="L394" s="58"/>
    </row>
    <row r="395" spans="1:12" s="49" customFormat="1">
      <c r="A395" s="55"/>
      <c r="B395" s="63"/>
      <c r="C395" s="63"/>
      <c r="D395" s="63"/>
      <c r="E395" s="58"/>
      <c r="F395" s="63"/>
      <c r="G395" s="63"/>
      <c r="H395" s="63"/>
      <c r="I395" s="56"/>
      <c r="J395" s="58"/>
      <c r="K395" s="56"/>
      <c r="L395" s="58"/>
    </row>
    <row r="396" spans="1:12" s="49" customFormat="1">
      <c r="A396" s="55"/>
      <c r="B396" s="63"/>
      <c r="C396" s="63"/>
      <c r="D396" s="63"/>
      <c r="E396" s="58"/>
      <c r="F396" s="63"/>
      <c r="G396" s="63"/>
      <c r="H396" s="63"/>
      <c r="I396" s="56"/>
      <c r="J396" s="58"/>
      <c r="K396" s="56"/>
      <c r="L396" s="58"/>
    </row>
    <row r="397" spans="1:12" s="49" customFormat="1">
      <c r="A397" s="62"/>
      <c r="B397" s="63"/>
      <c r="C397" s="63"/>
      <c r="D397" s="63"/>
      <c r="E397" s="58"/>
      <c r="F397" s="63"/>
      <c r="G397" s="63"/>
      <c r="H397" s="63"/>
      <c r="I397" s="56"/>
      <c r="J397" s="58"/>
      <c r="K397" s="56"/>
      <c r="L397" s="58"/>
    </row>
    <row r="398" spans="1:12" s="49" customFormat="1">
      <c r="A398" s="55"/>
      <c r="B398" s="63"/>
      <c r="C398" s="63"/>
      <c r="D398" s="63"/>
      <c r="E398" s="58"/>
      <c r="F398" s="63"/>
      <c r="G398" s="63"/>
      <c r="H398" s="63"/>
      <c r="I398" s="56"/>
      <c r="J398" s="58"/>
      <c r="K398" s="56"/>
      <c r="L398" s="58"/>
    </row>
    <row r="399" spans="1:12" s="49" customFormat="1">
      <c r="A399" s="55"/>
      <c r="B399" s="63"/>
      <c r="C399" s="63"/>
      <c r="D399" s="63"/>
      <c r="E399" s="58"/>
      <c r="F399" s="63"/>
      <c r="G399" s="63"/>
      <c r="H399" s="63"/>
      <c r="I399" s="56"/>
      <c r="J399" s="58"/>
      <c r="K399" s="56"/>
      <c r="L399" s="58"/>
    </row>
    <row r="400" spans="1:12" s="49" customFormat="1">
      <c r="A400" s="55"/>
      <c r="B400" s="63"/>
      <c r="C400" s="63"/>
      <c r="D400" s="63"/>
      <c r="E400" s="58"/>
      <c r="F400" s="63"/>
      <c r="G400" s="63"/>
      <c r="H400" s="63"/>
      <c r="I400" s="56"/>
      <c r="J400" s="58"/>
      <c r="K400" s="56"/>
      <c r="L400" s="58"/>
    </row>
    <row r="401" spans="1:12" s="49" customFormat="1">
      <c r="A401" s="61"/>
      <c r="B401" s="63"/>
      <c r="C401" s="63"/>
      <c r="D401" s="63"/>
      <c r="E401" s="58"/>
      <c r="F401" s="63"/>
      <c r="G401" s="63"/>
      <c r="H401" s="63"/>
      <c r="I401" s="56"/>
      <c r="J401" s="58"/>
      <c r="K401" s="56"/>
      <c r="L401" s="58"/>
    </row>
    <row r="402" spans="1:12" s="49" customFormat="1">
      <c r="A402" s="62"/>
      <c r="B402" s="63"/>
      <c r="C402" s="63"/>
      <c r="D402" s="63"/>
      <c r="E402" s="58"/>
      <c r="F402" s="63"/>
      <c r="G402" s="63"/>
      <c r="H402" s="63"/>
      <c r="I402" s="56"/>
      <c r="J402" s="58"/>
      <c r="K402" s="56"/>
      <c r="L402" s="58"/>
    </row>
    <row r="403" spans="1:12" s="49" customFormat="1">
      <c r="A403" s="55"/>
      <c r="B403" s="63"/>
      <c r="C403" s="63"/>
      <c r="D403" s="63"/>
      <c r="E403" s="58"/>
      <c r="F403" s="63"/>
      <c r="G403" s="63"/>
      <c r="H403" s="63"/>
      <c r="I403" s="56"/>
      <c r="J403" s="58"/>
      <c r="K403" s="56"/>
      <c r="L403" s="58"/>
    </row>
    <row r="404" spans="1:12" s="49" customFormat="1">
      <c r="A404" s="62"/>
      <c r="B404" s="63"/>
      <c r="C404" s="63"/>
      <c r="D404" s="63"/>
      <c r="E404" s="58"/>
      <c r="F404" s="63"/>
      <c r="G404" s="63"/>
      <c r="H404" s="63"/>
      <c r="I404" s="56"/>
      <c r="J404" s="58"/>
      <c r="K404" s="56"/>
      <c r="L404" s="58"/>
    </row>
    <row r="405" spans="1:12" s="49" customFormat="1">
      <c r="A405" s="55"/>
      <c r="B405" s="63"/>
      <c r="C405" s="63"/>
      <c r="D405" s="63"/>
      <c r="E405" s="58"/>
      <c r="F405" s="63"/>
      <c r="G405" s="63"/>
      <c r="H405" s="63"/>
      <c r="I405" s="56"/>
      <c r="J405" s="58"/>
      <c r="K405" s="56"/>
      <c r="L405" s="58"/>
    </row>
    <row r="406" spans="1:12" s="49" customFormat="1">
      <c r="A406" s="62"/>
      <c r="B406" s="63"/>
      <c r="C406" s="63"/>
      <c r="D406" s="63"/>
      <c r="E406" s="58"/>
      <c r="F406" s="63"/>
      <c r="G406" s="63"/>
      <c r="H406" s="63"/>
      <c r="I406" s="56"/>
      <c r="J406" s="58"/>
      <c r="K406" s="56"/>
      <c r="L406" s="58"/>
    </row>
    <row r="407" spans="1:12" s="49" customFormat="1">
      <c r="A407" s="55"/>
      <c r="B407" s="63"/>
      <c r="C407" s="63"/>
      <c r="D407" s="63"/>
      <c r="E407" s="58"/>
      <c r="F407" s="63"/>
      <c r="G407" s="63"/>
      <c r="H407" s="63"/>
      <c r="I407" s="56"/>
      <c r="J407" s="58"/>
      <c r="K407" s="56"/>
      <c r="L407" s="58"/>
    </row>
    <row r="408" spans="1:12" s="49" customFormat="1">
      <c r="A408" s="55"/>
      <c r="B408" s="63"/>
      <c r="C408" s="63"/>
      <c r="D408" s="63"/>
      <c r="E408" s="58"/>
      <c r="F408" s="63"/>
      <c r="G408" s="63"/>
      <c r="H408" s="63"/>
      <c r="I408" s="56"/>
      <c r="J408" s="58"/>
      <c r="K408" s="56"/>
      <c r="L408" s="58"/>
    </row>
    <row r="409" spans="1:12" s="49" customFormat="1">
      <c r="A409" s="61"/>
      <c r="B409" s="63"/>
      <c r="C409" s="63"/>
      <c r="D409" s="63"/>
      <c r="E409" s="58"/>
      <c r="F409" s="63"/>
      <c r="G409" s="63"/>
      <c r="H409" s="63"/>
      <c r="I409" s="56"/>
      <c r="J409" s="58"/>
      <c r="K409" s="56"/>
      <c r="L409" s="58"/>
    </row>
    <row r="410" spans="1:12" s="49" customFormat="1">
      <c r="A410" s="62"/>
      <c r="B410" s="63"/>
      <c r="C410" s="63"/>
      <c r="D410" s="63"/>
      <c r="E410" s="58"/>
      <c r="F410" s="63"/>
      <c r="G410" s="63"/>
      <c r="H410" s="63"/>
      <c r="I410" s="56"/>
      <c r="J410" s="58"/>
      <c r="K410" s="56"/>
      <c r="L410" s="58"/>
    </row>
    <row r="411" spans="1:12" s="49" customFormat="1">
      <c r="A411" s="55"/>
      <c r="B411" s="63"/>
      <c r="C411" s="63"/>
      <c r="D411" s="63"/>
      <c r="E411" s="58"/>
      <c r="F411" s="63"/>
      <c r="G411" s="63"/>
      <c r="H411" s="63"/>
      <c r="I411" s="56"/>
      <c r="J411" s="58"/>
      <c r="K411" s="56"/>
      <c r="L411" s="58"/>
    </row>
    <row r="412" spans="1:12" s="49" customFormat="1">
      <c r="A412" s="62"/>
      <c r="B412" s="63"/>
      <c r="C412" s="63"/>
      <c r="D412" s="63"/>
      <c r="E412" s="58"/>
      <c r="F412" s="63"/>
      <c r="G412" s="63"/>
      <c r="H412" s="63"/>
      <c r="I412" s="56"/>
      <c r="J412" s="58"/>
      <c r="K412" s="56"/>
      <c r="L412" s="58"/>
    </row>
    <row r="413" spans="1:12" s="49" customFormat="1">
      <c r="A413" s="64"/>
      <c r="B413" s="63"/>
      <c r="C413" s="63"/>
      <c r="D413" s="63"/>
      <c r="E413" s="58"/>
      <c r="F413" s="63"/>
      <c r="G413" s="63"/>
      <c r="H413" s="63"/>
      <c r="I413" s="56"/>
      <c r="J413" s="58"/>
      <c r="K413" s="56"/>
      <c r="L413" s="58"/>
    </row>
    <row r="414" spans="1:12" s="49" customFormat="1">
      <c r="A414" s="55"/>
      <c r="B414" s="63"/>
      <c r="C414" s="63"/>
      <c r="D414" s="63"/>
      <c r="E414" s="58"/>
      <c r="F414" s="63"/>
      <c r="G414" s="63"/>
      <c r="H414" s="63"/>
      <c r="I414" s="56"/>
      <c r="J414" s="58"/>
      <c r="K414" s="56"/>
      <c r="L414" s="58"/>
    </row>
    <row r="415" spans="1:12" s="49" customFormat="1">
      <c r="A415" s="55"/>
      <c r="B415" s="63"/>
      <c r="C415" s="63"/>
      <c r="D415" s="63"/>
      <c r="E415" s="58"/>
      <c r="F415" s="63"/>
      <c r="G415" s="63"/>
      <c r="H415" s="63"/>
      <c r="I415" s="56"/>
      <c r="J415" s="58"/>
      <c r="K415" s="56"/>
      <c r="L415" s="58"/>
    </row>
    <row r="416" spans="1:12" s="49" customFormat="1">
      <c r="A416" s="55"/>
      <c r="B416" s="63"/>
      <c r="C416" s="63"/>
      <c r="D416" s="63"/>
      <c r="E416" s="58"/>
      <c r="F416" s="63"/>
      <c r="G416" s="63"/>
      <c r="H416" s="63"/>
      <c r="I416" s="56"/>
      <c r="J416" s="58"/>
      <c r="K416" s="56"/>
      <c r="L416" s="58"/>
    </row>
    <row r="417" spans="1:12" s="49" customFormat="1">
      <c r="A417" s="61"/>
      <c r="B417" s="63"/>
      <c r="C417" s="63"/>
      <c r="D417" s="63"/>
      <c r="E417" s="58"/>
      <c r="F417" s="63"/>
      <c r="G417" s="63"/>
      <c r="H417" s="63"/>
      <c r="I417" s="56"/>
      <c r="J417" s="58"/>
      <c r="K417" s="56"/>
      <c r="L417" s="58"/>
    </row>
    <row r="418" spans="1:12" s="49" customFormat="1">
      <c r="A418" s="62"/>
      <c r="B418" s="63"/>
      <c r="C418" s="63"/>
      <c r="D418" s="63"/>
      <c r="E418" s="58"/>
      <c r="F418" s="63"/>
      <c r="G418" s="63"/>
      <c r="H418" s="63"/>
      <c r="I418" s="56"/>
      <c r="J418" s="58"/>
      <c r="K418" s="56"/>
      <c r="L418" s="58"/>
    </row>
    <row r="419" spans="1:12" s="49" customFormat="1">
      <c r="A419" s="55"/>
      <c r="B419" s="63"/>
      <c r="C419" s="63"/>
      <c r="D419" s="63"/>
      <c r="E419" s="58"/>
      <c r="F419" s="63"/>
      <c r="G419" s="63"/>
      <c r="H419" s="63"/>
      <c r="I419" s="56"/>
      <c r="J419" s="58"/>
      <c r="K419" s="56"/>
      <c r="L419" s="58"/>
    </row>
    <row r="420" spans="1:12" s="49" customFormat="1">
      <c r="A420" s="62"/>
      <c r="B420" s="63"/>
      <c r="C420" s="63"/>
      <c r="D420" s="63"/>
      <c r="E420" s="58"/>
      <c r="F420" s="63"/>
      <c r="G420" s="63"/>
      <c r="H420" s="63"/>
      <c r="I420" s="56"/>
      <c r="J420" s="58"/>
      <c r="K420" s="56"/>
      <c r="L420" s="58"/>
    </row>
    <row r="421" spans="1:12" s="49" customFormat="1">
      <c r="A421" s="64"/>
      <c r="B421" s="63"/>
      <c r="C421" s="63"/>
      <c r="D421" s="63"/>
      <c r="E421" s="58"/>
      <c r="F421" s="63"/>
      <c r="G421" s="63"/>
      <c r="H421" s="63"/>
      <c r="I421" s="56"/>
      <c r="J421" s="58"/>
      <c r="K421" s="56"/>
      <c r="L421" s="58"/>
    </row>
    <row r="422" spans="1:12" s="49" customFormat="1">
      <c r="A422" s="55"/>
      <c r="B422" s="63"/>
      <c r="C422" s="63"/>
      <c r="D422" s="63"/>
      <c r="E422" s="58"/>
      <c r="F422" s="63"/>
      <c r="G422" s="63"/>
      <c r="H422" s="63"/>
      <c r="I422" s="56"/>
      <c r="J422" s="58"/>
      <c r="K422" s="56"/>
      <c r="L422" s="58"/>
    </row>
    <row r="423" spans="1:12" s="49" customFormat="1">
      <c r="A423" s="64"/>
      <c r="B423" s="63"/>
      <c r="C423" s="63"/>
      <c r="D423" s="63"/>
      <c r="E423" s="58"/>
      <c r="F423" s="63"/>
      <c r="G423" s="63"/>
      <c r="H423" s="63"/>
      <c r="I423" s="56"/>
      <c r="J423" s="58"/>
      <c r="K423" s="56"/>
      <c r="L423" s="58"/>
    </row>
    <row r="424" spans="1:12" s="49" customFormat="1">
      <c r="A424" s="55"/>
      <c r="B424" s="63"/>
      <c r="C424" s="63"/>
      <c r="D424" s="63"/>
      <c r="E424" s="58"/>
      <c r="F424" s="63"/>
      <c r="G424" s="63"/>
      <c r="H424" s="63"/>
      <c r="I424" s="56"/>
      <c r="J424" s="58"/>
      <c r="K424" s="56"/>
      <c r="L424" s="58"/>
    </row>
    <row r="425" spans="1:12" s="49" customFormat="1">
      <c r="A425" s="55"/>
      <c r="B425" s="63"/>
      <c r="C425" s="63"/>
      <c r="D425" s="63"/>
      <c r="E425" s="58"/>
      <c r="F425" s="63"/>
      <c r="G425" s="63"/>
      <c r="H425" s="63"/>
      <c r="I425" s="56"/>
      <c r="J425" s="58"/>
      <c r="K425" s="56"/>
      <c r="L425" s="58"/>
    </row>
    <row r="426" spans="1:12" s="49" customFormat="1">
      <c r="A426" s="64"/>
      <c r="B426" s="63"/>
      <c r="C426" s="63"/>
      <c r="D426" s="63"/>
      <c r="E426" s="58"/>
      <c r="F426" s="63"/>
      <c r="G426" s="63"/>
      <c r="H426" s="63"/>
      <c r="I426" s="56"/>
      <c r="J426" s="58"/>
      <c r="K426" s="56"/>
      <c r="L426" s="58"/>
    </row>
    <row r="427" spans="1:12" s="49" customFormat="1">
      <c r="A427" s="55"/>
      <c r="B427" s="63"/>
      <c r="C427" s="63"/>
      <c r="D427" s="63"/>
      <c r="E427" s="58"/>
      <c r="F427" s="63"/>
      <c r="G427" s="63"/>
      <c r="H427" s="63"/>
      <c r="I427" s="56"/>
      <c r="J427" s="58"/>
      <c r="K427" s="56"/>
      <c r="L427" s="58"/>
    </row>
    <row r="428" spans="1:12" s="49" customFormat="1">
      <c r="A428" s="64"/>
      <c r="B428" s="63"/>
      <c r="C428" s="63"/>
      <c r="D428" s="63"/>
      <c r="E428" s="58"/>
      <c r="F428" s="63"/>
      <c r="G428" s="63"/>
      <c r="H428" s="63"/>
      <c r="I428" s="56"/>
      <c r="J428" s="58"/>
      <c r="K428" s="56"/>
      <c r="L428" s="58"/>
    </row>
    <row r="429" spans="1:12" s="49" customFormat="1">
      <c r="A429" s="55"/>
      <c r="B429" s="63"/>
      <c r="C429" s="63"/>
      <c r="D429" s="63"/>
      <c r="E429" s="58"/>
      <c r="F429" s="63"/>
      <c r="G429" s="63"/>
      <c r="H429" s="63"/>
      <c r="I429" s="56"/>
      <c r="J429" s="58"/>
      <c r="K429" s="56"/>
      <c r="L429" s="58"/>
    </row>
    <row r="430" spans="1:12" s="49" customFormat="1">
      <c r="A430" s="55"/>
      <c r="B430" s="63"/>
      <c r="C430" s="63"/>
      <c r="D430" s="63"/>
      <c r="E430" s="58"/>
      <c r="F430" s="63"/>
      <c r="G430" s="63"/>
      <c r="H430" s="63"/>
      <c r="I430" s="56"/>
      <c r="J430" s="58"/>
      <c r="K430" s="56"/>
      <c r="L430" s="58"/>
    </row>
    <row r="431" spans="1:12" s="49" customFormat="1">
      <c r="A431" s="62"/>
      <c r="B431" s="63"/>
      <c r="C431" s="63"/>
      <c r="D431" s="63"/>
      <c r="E431" s="58"/>
      <c r="F431" s="63"/>
      <c r="G431" s="63"/>
      <c r="H431" s="63"/>
      <c r="I431" s="56"/>
      <c r="J431" s="58"/>
      <c r="K431" s="56"/>
      <c r="L431" s="58"/>
    </row>
    <row r="432" spans="1:12" s="49" customFormat="1">
      <c r="A432" s="64"/>
      <c r="B432" s="63"/>
      <c r="C432" s="63"/>
      <c r="D432" s="63"/>
      <c r="E432" s="58"/>
      <c r="F432" s="63"/>
      <c r="G432" s="63"/>
      <c r="H432" s="63"/>
      <c r="I432" s="56"/>
      <c r="J432" s="58"/>
      <c r="K432" s="56"/>
      <c r="L432" s="58"/>
    </row>
    <row r="433" spans="1:12" s="49" customFormat="1">
      <c r="A433" s="55"/>
      <c r="B433" s="63"/>
      <c r="C433" s="63"/>
      <c r="D433" s="63"/>
      <c r="E433" s="58"/>
      <c r="F433" s="63"/>
      <c r="G433" s="63"/>
      <c r="H433" s="63"/>
      <c r="I433" s="56"/>
      <c r="J433" s="58"/>
      <c r="K433" s="56"/>
      <c r="L433" s="58"/>
    </row>
    <row r="434" spans="1:12" s="49" customFormat="1">
      <c r="A434" s="62"/>
      <c r="B434" s="63"/>
      <c r="C434" s="63"/>
      <c r="D434" s="63"/>
      <c r="E434" s="58"/>
      <c r="F434" s="63"/>
      <c r="G434" s="63"/>
      <c r="H434" s="63"/>
      <c r="I434" s="56"/>
      <c r="J434" s="58"/>
      <c r="K434" s="56"/>
      <c r="L434" s="58"/>
    </row>
    <row r="435" spans="1:12" s="49" customFormat="1">
      <c r="A435" s="64"/>
      <c r="B435" s="63"/>
      <c r="C435" s="63"/>
      <c r="D435" s="63"/>
      <c r="E435" s="58"/>
      <c r="F435" s="63"/>
      <c r="G435" s="63"/>
      <c r="H435" s="63"/>
      <c r="I435" s="56"/>
      <c r="J435" s="58"/>
      <c r="K435" s="56"/>
      <c r="L435" s="58"/>
    </row>
    <row r="436" spans="1:12" s="49" customFormat="1">
      <c r="A436" s="55"/>
      <c r="B436" s="63"/>
      <c r="C436" s="63"/>
      <c r="D436" s="63"/>
      <c r="E436" s="58"/>
      <c r="F436" s="63"/>
      <c r="G436" s="63"/>
      <c r="H436" s="63"/>
      <c r="I436" s="56"/>
      <c r="J436" s="58"/>
      <c r="K436" s="56"/>
      <c r="L436" s="58"/>
    </row>
    <row r="437" spans="1:12" s="49" customFormat="1">
      <c r="A437" s="55"/>
      <c r="B437" s="63"/>
      <c r="C437" s="63"/>
      <c r="D437" s="63"/>
      <c r="E437" s="58"/>
      <c r="F437" s="63"/>
      <c r="G437" s="63"/>
      <c r="H437" s="63"/>
      <c r="I437" s="56"/>
      <c r="J437" s="58"/>
      <c r="K437" s="56"/>
      <c r="L437" s="58"/>
    </row>
    <row r="438" spans="1:12" s="49" customFormat="1">
      <c r="A438" s="62"/>
      <c r="B438" s="63"/>
      <c r="C438" s="63"/>
      <c r="D438" s="63"/>
      <c r="E438" s="58"/>
      <c r="F438" s="63"/>
      <c r="G438" s="63"/>
      <c r="H438" s="63"/>
      <c r="I438" s="56"/>
      <c r="J438" s="58"/>
      <c r="K438" s="56"/>
      <c r="L438" s="58"/>
    </row>
    <row r="439" spans="1:12" s="49" customFormat="1">
      <c r="A439" s="64"/>
      <c r="B439" s="63"/>
      <c r="C439" s="63"/>
      <c r="D439" s="63"/>
      <c r="E439" s="58"/>
      <c r="F439" s="63"/>
      <c r="G439" s="63"/>
      <c r="H439" s="63"/>
      <c r="I439" s="56"/>
      <c r="J439" s="58"/>
      <c r="K439" s="56"/>
      <c r="L439" s="58"/>
    </row>
    <row r="440" spans="1:12" s="49" customFormat="1">
      <c r="A440" s="55"/>
      <c r="B440" s="63"/>
      <c r="C440" s="63"/>
      <c r="D440" s="63"/>
      <c r="E440" s="58"/>
      <c r="F440" s="63"/>
      <c r="G440" s="63"/>
      <c r="H440" s="63"/>
      <c r="I440" s="56"/>
      <c r="J440" s="58"/>
      <c r="K440" s="56"/>
      <c r="L440" s="58"/>
    </row>
    <row r="441" spans="1:12" s="49" customFormat="1">
      <c r="A441" s="55"/>
      <c r="B441" s="63"/>
      <c r="C441" s="63"/>
      <c r="D441" s="63"/>
      <c r="E441" s="58"/>
      <c r="F441" s="63"/>
      <c r="G441" s="63"/>
      <c r="H441" s="63"/>
      <c r="I441" s="56"/>
      <c r="J441" s="58"/>
      <c r="K441" s="56"/>
      <c r="L441" s="58"/>
    </row>
    <row r="442" spans="1:12" s="49" customFormat="1">
      <c r="A442" s="55"/>
      <c r="B442" s="63"/>
      <c r="C442" s="63"/>
      <c r="D442" s="63"/>
      <c r="E442" s="58"/>
      <c r="F442" s="63"/>
      <c r="G442" s="63"/>
      <c r="H442" s="63"/>
      <c r="I442" s="56"/>
      <c r="J442" s="58"/>
      <c r="K442" s="56"/>
      <c r="L442" s="58"/>
    </row>
    <row r="443" spans="1:12" s="49" customFormat="1">
      <c r="A443" s="55"/>
      <c r="B443" s="63"/>
      <c r="C443" s="63"/>
      <c r="D443" s="63"/>
      <c r="E443" s="58"/>
      <c r="F443" s="63"/>
      <c r="G443" s="63"/>
      <c r="H443" s="63"/>
      <c r="I443" s="56"/>
      <c r="J443" s="58"/>
      <c r="K443" s="56"/>
      <c r="L443" s="58"/>
    </row>
    <row r="444" spans="1:12" s="49" customFormat="1">
      <c r="A444" s="62"/>
      <c r="B444" s="63"/>
      <c r="C444" s="63"/>
      <c r="D444" s="63"/>
      <c r="E444" s="58"/>
      <c r="F444" s="63"/>
      <c r="G444" s="63"/>
      <c r="H444" s="63"/>
      <c r="I444" s="56"/>
      <c r="J444" s="58"/>
      <c r="K444" s="56"/>
      <c r="L444" s="58"/>
    </row>
    <row r="445" spans="1:12" s="49" customFormat="1">
      <c r="A445" s="64"/>
      <c r="B445" s="63"/>
      <c r="C445" s="63"/>
      <c r="D445" s="63"/>
      <c r="E445" s="58"/>
      <c r="F445" s="63"/>
      <c r="G445" s="63"/>
      <c r="H445" s="63"/>
      <c r="I445" s="56"/>
      <c r="J445" s="58"/>
      <c r="K445" s="56"/>
      <c r="L445" s="58"/>
    </row>
    <row r="446" spans="1:12" s="49" customFormat="1">
      <c r="A446" s="55"/>
      <c r="B446" s="63"/>
      <c r="C446" s="63"/>
      <c r="D446" s="63"/>
      <c r="E446" s="58"/>
      <c r="F446" s="63"/>
      <c r="G446" s="63"/>
      <c r="H446" s="63"/>
      <c r="I446" s="56"/>
      <c r="J446" s="58"/>
      <c r="K446" s="56"/>
      <c r="L446" s="58"/>
    </row>
    <row r="447" spans="1:12" s="49" customFormat="1">
      <c r="A447" s="55"/>
      <c r="B447" s="63"/>
      <c r="C447" s="63"/>
      <c r="D447" s="63"/>
      <c r="E447" s="58"/>
      <c r="F447" s="63"/>
      <c r="G447" s="63"/>
      <c r="H447" s="63"/>
      <c r="I447" s="56"/>
      <c r="J447" s="58"/>
      <c r="K447" s="56"/>
      <c r="L447" s="58"/>
    </row>
    <row r="448" spans="1:12" s="49" customFormat="1">
      <c r="A448" s="62"/>
      <c r="B448" s="63"/>
      <c r="C448" s="63"/>
      <c r="D448" s="63"/>
      <c r="E448" s="58"/>
      <c r="F448" s="63"/>
      <c r="G448" s="63"/>
      <c r="H448" s="63"/>
      <c r="I448" s="56"/>
      <c r="J448" s="58"/>
      <c r="K448" s="56"/>
      <c r="L448" s="58"/>
    </row>
    <row r="449" spans="1:12" s="49" customFormat="1">
      <c r="A449" s="64"/>
      <c r="B449" s="63"/>
      <c r="C449" s="63"/>
      <c r="D449" s="63"/>
      <c r="E449" s="58"/>
      <c r="F449" s="63"/>
      <c r="G449" s="63"/>
      <c r="H449" s="63"/>
      <c r="I449" s="56"/>
      <c r="J449" s="58"/>
      <c r="K449" s="56"/>
      <c r="L449" s="58"/>
    </row>
    <row r="450" spans="1:12" s="49" customFormat="1">
      <c r="A450" s="55"/>
      <c r="B450" s="63"/>
      <c r="C450" s="63"/>
      <c r="D450" s="63"/>
      <c r="E450" s="58"/>
      <c r="F450" s="63"/>
      <c r="G450" s="63"/>
      <c r="H450" s="63"/>
      <c r="I450" s="56"/>
      <c r="J450" s="58"/>
      <c r="K450" s="56"/>
      <c r="L450" s="58"/>
    </row>
    <row r="451" spans="1:12" s="49" customFormat="1">
      <c r="A451" s="64"/>
      <c r="B451" s="63"/>
      <c r="C451" s="63"/>
      <c r="D451" s="63"/>
      <c r="E451" s="58"/>
      <c r="F451" s="63"/>
      <c r="G451" s="63"/>
      <c r="H451" s="63"/>
      <c r="I451" s="56"/>
      <c r="J451" s="58"/>
      <c r="K451" s="56"/>
      <c r="L451" s="58"/>
    </row>
    <row r="452" spans="1:12" s="49" customFormat="1">
      <c r="A452" s="55"/>
      <c r="B452" s="63"/>
      <c r="C452" s="63"/>
      <c r="D452" s="63"/>
      <c r="E452" s="58"/>
      <c r="F452" s="63"/>
      <c r="G452" s="63"/>
      <c r="H452" s="63"/>
      <c r="I452" s="56"/>
      <c r="J452" s="58"/>
      <c r="K452" s="56"/>
      <c r="L452" s="58"/>
    </row>
    <row r="453" spans="1:12" s="49" customFormat="1">
      <c r="A453" s="55"/>
      <c r="B453" s="63"/>
      <c r="C453" s="63"/>
      <c r="D453" s="63"/>
      <c r="E453" s="58"/>
      <c r="F453" s="63"/>
      <c r="G453" s="63"/>
      <c r="H453" s="63"/>
      <c r="I453" s="56"/>
      <c r="J453" s="58"/>
      <c r="K453" s="56"/>
      <c r="L453" s="58"/>
    </row>
    <row r="454" spans="1:12" s="49" customFormat="1">
      <c r="A454" s="64"/>
      <c r="B454" s="63"/>
      <c r="C454" s="63"/>
      <c r="D454" s="63"/>
      <c r="E454" s="58"/>
      <c r="F454" s="63"/>
      <c r="G454" s="63"/>
      <c r="H454" s="63"/>
      <c r="I454" s="56"/>
      <c r="J454" s="58"/>
      <c r="K454" s="56"/>
      <c r="L454" s="58"/>
    </row>
    <row r="455" spans="1:12" s="49" customFormat="1">
      <c r="A455" s="55"/>
      <c r="B455" s="63"/>
      <c r="C455" s="63"/>
      <c r="D455" s="63"/>
      <c r="E455" s="58"/>
      <c r="F455" s="63"/>
      <c r="G455" s="63"/>
      <c r="H455" s="63"/>
      <c r="I455" s="56"/>
      <c r="J455" s="58"/>
      <c r="K455" s="56"/>
      <c r="L455" s="58"/>
    </row>
    <row r="456" spans="1:12" s="49" customFormat="1">
      <c r="A456" s="64"/>
      <c r="B456" s="63"/>
      <c r="C456" s="63"/>
      <c r="D456" s="63"/>
      <c r="E456" s="58"/>
      <c r="F456" s="63"/>
      <c r="G456" s="63"/>
      <c r="H456" s="63"/>
      <c r="I456" s="56"/>
      <c r="J456" s="58"/>
      <c r="K456" s="56"/>
      <c r="L456" s="58"/>
    </row>
    <row r="457" spans="1:12" s="49" customFormat="1">
      <c r="A457" s="55"/>
      <c r="B457" s="63"/>
      <c r="C457" s="63"/>
      <c r="D457" s="63"/>
      <c r="E457" s="58"/>
      <c r="F457" s="63"/>
      <c r="G457" s="63"/>
      <c r="H457" s="63"/>
      <c r="I457" s="56"/>
      <c r="J457" s="58"/>
      <c r="K457" s="56"/>
      <c r="L457" s="58"/>
    </row>
    <row r="458" spans="1:12" s="49" customFormat="1">
      <c r="A458" s="55"/>
      <c r="B458" s="63"/>
      <c r="C458" s="63"/>
      <c r="D458" s="63"/>
      <c r="E458" s="58"/>
      <c r="F458" s="63"/>
      <c r="G458" s="63"/>
      <c r="H458" s="63"/>
      <c r="I458" s="56"/>
      <c r="J458" s="58"/>
      <c r="K458" s="56"/>
      <c r="L458" s="58"/>
    </row>
    <row r="459" spans="1:12" s="49" customFormat="1">
      <c r="A459" s="55"/>
      <c r="B459" s="63"/>
      <c r="C459" s="63"/>
      <c r="D459" s="63"/>
      <c r="E459" s="58"/>
      <c r="F459" s="63"/>
      <c r="G459" s="63"/>
      <c r="H459" s="63"/>
      <c r="I459" s="56"/>
      <c r="J459" s="58"/>
      <c r="K459" s="56"/>
      <c r="L459" s="58"/>
    </row>
    <row r="460" spans="1:12" s="49" customFormat="1">
      <c r="A460" s="64"/>
      <c r="B460" s="63"/>
      <c r="C460" s="63"/>
      <c r="D460" s="63"/>
      <c r="E460" s="58"/>
      <c r="F460" s="63"/>
      <c r="G460" s="63"/>
      <c r="H460" s="63"/>
      <c r="I460" s="56"/>
      <c r="J460" s="58"/>
      <c r="K460" s="56"/>
      <c r="L460" s="58"/>
    </row>
    <row r="461" spans="1:12" s="49" customFormat="1">
      <c r="A461" s="55"/>
      <c r="B461" s="63"/>
      <c r="C461" s="63"/>
      <c r="D461" s="63"/>
      <c r="E461" s="58"/>
      <c r="F461" s="63"/>
      <c r="G461" s="63"/>
      <c r="H461" s="63"/>
      <c r="I461" s="56"/>
      <c r="J461" s="58"/>
      <c r="K461" s="56"/>
      <c r="L461" s="58"/>
    </row>
    <row r="462" spans="1:12" s="49" customFormat="1">
      <c r="A462" s="62"/>
      <c r="B462" s="63"/>
      <c r="C462" s="63"/>
      <c r="D462" s="63"/>
      <c r="E462" s="58"/>
      <c r="F462" s="63"/>
      <c r="G462" s="63"/>
      <c r="H462" s="63"/>
      <c r="I462" s="56"/>
      <c r="J462" s="58"/>
      <c r="K462" s="56"/>
      <c r="L462" s="58"/>
    </row>
    <row r="463" spans="1:12" s="49" customFormat="1">
      <c r="A463" s="64"/>
      <c r="B463" s="63"/>
      <c r="C463" s="63"/>
      <c r="D463" s="63"/>
      <c r="E463" s="58"/>
      <c r="F463" s="63"/>
      <c r="G463" s="63"/>
      <c r="H463" s="63"/>
      <c r="I463" s="56"/>
      <c r="J463" s="58"/>
      <c r="K463" s="56"/>
      <c r="L463" s="58"/>
    </row>
    <row r="464" spans="1:12" s="49" customFormat="1">
      <c r="A464" s="55"/>
      <c r="B464" s="63"/>
      <c r="C464" s="63"/>
      <c r="D464" s="63"/>
      <c r="E464" s="58"/>
      <c r="F464" s="63"/>
      <c r="G464" s="63"/>
      <c r="H464" s="63"/>
      <c r="I464" s="56"/>
      <c r="J464" s="58"/>
      <c r="K464" s="56"/>
      <c r="L464" s="58"/>
    </row>
    <row r="465" spans="1:12" s="49" customFormat="1">
      <c r="A465" s="55"/>
      <c r="B465" s="63"/>
      <c r="C465" s="63"/>
      <c r="D465" s="63"/>
      <c r="E465" s="58"/>
      <c r="F465" s="63"/>
      <c r="G465" s="63"/>
      <c r="H465" s="63"/>
      <c r="I465" s="56"/>
      <c r="J465" s="58"/>
      <c r="K465" s="56"/>
      <c r="L465" s="58"/>
    </row>
    <row r="466" spans="1:12" s="49" customFormat="1">
      <c r="A466" s="61"/>
      <c r="B466" s="63"/>
      <c r="C466" s="63"/>
      <c r="D466" s="63"/>
      <c r="E466" s="56"/>
      <c r="F466" s="63"/>
      <c r="G466" s="63"/>
      <c r="H466" s="63"/>
      <c r="I466" s="56"/>
      <c r="J466" s="56"/>
      <c r="K466" s="56"/>
      <c r="L466" s="56"/>
    </row>
    <row r="467" spans="1:12" s="49" customFormat="1">
      <c r="A467" s="62"/>
      <c r="B467" s="56"/>
      <c r="C467" s="57"/>
      <c r="D467" s="57"/>
      <c r="E467" s="56"/>
      <c r="F467" s="63"/>
      <c r="G467" s="63"/>
      <c r="H467" s="63"/>
      <c r="I467" s="56"/>
      <c r="J467" s="56"/>
      <c r="K467" s="56"/>
      <c r="L467" s="56"/>
    </row>
    <row r="468" spans="1:12" s="49" customFormat="1">
      <c r="A468" s="64"/>
      <c r="B468" s="56"/>
      <c r="C468" s="57"/>
      <c r="D468" s="57"/>
      <c r="E468" s="56"/>
      <c r="F468" s="63"/>
      <c r="G468" s="63"/>
      <c r="H468" s="63"/>
      <c r="I468" s="56"/>
      <c r="J468" s="56"/>
      <c r="K468" s="56"/>
      <c r="L468" s="56"/>
    </row>
    <row r="469" spans="1:12" s="49" customFormat="1">
      <c r="A469" s="66"/>
      <c r="B469" s="63"/>
      <c r="C469" s="67"/>
      <c r="D469" s="67"/>
      <c r="E469" s="58"/>
      <c r="F469" s="63"/>
      <c r="G469" s="63"/>
      <c r="H469" s="63"/>
      <c r="I469" s="56"/>
      <c r="J469" s="58"/>
      <c r="K469" s="56"/>
      <c r="L469" s="58"/>
    </row>
    <row r="470" spans="1:12" s="49" customFormat="1">
      <c r="A470" s="64"/>
      <c r="B470" s="56"/>
      <c r="C470" s="57"/>
      <c r="D470" s="57"/>
      <c r="E470" s="56"/>
      <c r="F470" s="63"/>
      <c r="G470" s="63"/>
      <c r="H470" s="63"/>
      <c r="I470" s="56"/>
      <c r="J470" s="56"/>
      <c r="K470" s="56"/>
      <c r="L470" s="56"/>
    </row>
    <row r="471" spans="1:12" s="49" customFormat="1">
      <c r="A471" s="66"/>
      <c r="B471" s="63"/>
      <c r="C471" s="67"/>
      <c r="D471" s="67"/>
      <c r="E471" s="58"/>
      <c r="F471" s="63"/>
      <c r="G471" s="63"/>
      <c r="H471" s="63"/>
      <c r="I471" s="56"/>
      <c r="J471" s="58"/>
      <c r="K471" s="56"/>
      <c r="L471" s="58"/>
    </row>
    <row r="472" spans="1:12" s="49" customFormat="1">
      <c r="A472" s="64"/>
      <c r="B472" s="63"/>
      <c r="C472" s="63"/>
      <c r="D472" s="63"/>
      <c r="E472" s="56"/>
      <c r="F472" s="63"/>
      <c r="G472" s="63"/>
      <c r="H472" s="63"/>
      <c r="I472" s="56"/>
      <c r="J472" s="56"/>
      <c r="K472" s="56"/>
      <c r="L472" s="56"/>
    </row>
    <row r="473" spans="1:12" s="49" customFormat="1">
      <c r="A473" s="66"/>
      <c r="B473" s="56"/>
      <c r="C473" s="57"/>
      <c r="D473" s="57"/>
      <c r="E473" s="58"/>
      <c r="F473" s="63"/>
      <c r="G473" s="63"/>
      <c r="H473" s="63"/>
      <c r="I473" s="56"/>
      <c r="J473" s="58"/>
      <c r="K473" s="56"/>
      <c r="L473" s="58"/>
    </row>
    <row r="474" spans="1:12" s="49" customFormat="1">
      <c r="A474" s="64"/>
      <c r="B474" s="63"/>
      <c r="C474" s="63"/>
      <c r="D474" s="63"/>
      <c r="E474" s="56"/>
      <c r="F474" s="63"/>
      <c r="G474" s="63"/>
      <c r="H474" s="63"/>
      <c r="I474" s="56"/>
      <c r="J474" s="56"/>
      <c r="K474" s="56"/>
      <c r="L474" s="56"/>
    </row>
    <row r="475" spans="1:12" s="49" customFormat="1">
      <c r="A475" s="61"/>
      <c r="B475" s="63"/>
      <c r="C475" s="63"/>
      <c r="D475" s="63"/>
      <c r="E475" s="56"/>
      <c r="F475" s="63"/>
      <c r="G475" s="63"/>
      <c r="H475" s="63"/>
      <c r="I475" s="56"/>
      <c r="J475" s="56"/>
      <c r="K475" s="56"/>
      <c r="L475" s="56"/>
    </row>
    <row r="476" spans="1:12" s="49" customFormat="1">
      <c r="A476" s="62"/>
      <c r="B476" s="63"/>
      <c r="C476" s="63"/>
      <c r="D476" s="63"/>
      <c r="E476" s="56"/>
      <c r="F476" s="63"/>
      <c r="G476" s="63"/>
      <c r="H476" s="63"/>
      <c r="I476" s="56"/>
      <c r="J476" s="56"/>
      <c r="K476" s="56"/>
      <c r="L476" s="56"/>
    </row>
    <row r="477" spans="1:12" s="49" customFormat="1">
      <c r="A477" s="66"/>
      <c r="B477" s="63"/>
      <c r="C477" s="63"/>
      <c r="D477" s="63"/>
      <c r="E477" s="58"/>
      <c r="F477" s="63"/>
      <c r="G477" s="63"/>
      <c r="H477" s="63"/>
      <c r="I477" s="56"/>
      <c r="J477" s="58"/>
      <c r="K477" s="56"/>
      <c r="L477" s="58"/>
    </row>
    <row r="478" spans="1:12" s="49" customFormat="1">
      <c r="A478" s="62"/>
      <c r="B478" s="63"/>
      <c r="C478" s="63"/>
      <c r="D478" s="63"/>
      <c r="E478" s="56"/>
      <c r="F478" s="63"/>
      <c r="G478" s="63"/>
      <c r="H478" s="63"/>
      <c r="I478" s="56"/>
      <c r="J478" s="56"/>
      <c r="K478" s="56"/>
      <c r="L478" s="56"/>
    </row>
    <row r="479" spans="1:12" s="49" customFormat="1">
      <c r="A479" s="66"/>
      <c r="B479" s="63"/>
      <c r="C479" s="63"/>
      <c r="D479" s="63"/>
      <c r="E479" s="58"/>
      <c r="F479" s="63"/>
      <c r="G479" s="63"/>
      <c r="H479" s="63"/>
      <c r="I479" s="56"/>
      <c r="J479" s="58"/>
      <c r="K479" s="56"/>
      <c r="L479" s="58"/>
    </row>
    <row r="480" spans="1:12" s="49" customFormat="1">
      <c r="A480" s="66"/>
      <c r="B480" s="56"/>
      <c r="C480" s="57"/>
      <c r="D480" s="57"/>
      <c r="E480" s="58"/>
      <c r="F480" s="63"/>
      <c r="G480" s="63"/>
      <c r="H480" s="63"/>
      <c r="I480" s="56"/>
      <c r="J480" s="58"/>
      <c r="K480" s="56"/>
      <c r="L480" s="58"/>
    </row>
    <row r="481" spans="1:12" s="49" customFormat="1">
      <c r="A481" s="62"/>
      <c r="B481" s="56"/>
      <c r="C481" s="57"/>
      <c r="D481" s="57"/>
      <c r="E481" s="56"/>
      <c r="F481" s="63"/>
      <c r="G481" s="63"/>
      <c r="H481" s="63"/>
      <c r="I481" s="56"/>
      <c r="J481" s="56"/>
      <c r="K481" s="56"/>
      <c r="L481" s="56"/>
    </row>
    <row r="482" spans="1:12" s="49" customFormat="1">
      <c r="A482" s="66"/>
      <c r="B482" s="56"/>
      <c r="C482" s="57"/>
      <c r="D482" s="57"/>
      <c r="E482" s="58"/>
      <c r="F482" s="63"/>
      <c r="G482" s="63"/>
      <c r="H482" s="63"/>
      <c r="I482" s="56"/>
      <c r="J482" s="58"/>
      <c r="K482" s="56"/>
      <c r="L482" s="58"/>
    </row>
    <row r="483" spans="1:12" s="49" customFormat="1">
      <c r="A483" s="62"/>
      <c r="B483" s="63"/>
      <c r="C483" s="63"/>
      <c r="D483" s="63"/>
      <c r="E483" s="56"/>
      <c r="F483" s="63"/>
      <c r="G483" s="63"/>
      <c r="H483" s="63"/>
      <c r="I483" s="56"/>
      <c r="J483" s="56"/>
      <c r="K483" s="56"/>
      <c r="L483" s="56"/>
    </row>
    <row r="484" spans="1:12" s="49" customFormat="1">
      <c r="A484" s="64"/>
      <c r="B484" s="63"/>
      <c r="C484" s="63"/>
      <c r="D484" s="63"/>
      <c r="E484" s="56"/>
      <c r="F484" s="63"/>
      <c r="G484" s="63"/>
      <c r="H484" s="63"/>
      <c r="I484" s="56"/>
      <c r="J484" s="56"/>
      <c r="K484" s="56"/>
      <c r="L484" s="56"/>
    </row>
    <row r="485" spans="1:12" s="49" customFormat="1">
      <c r="A485" s="66"/>
      <c r="B485" s="56"/>
      <c r="C485" s="57"/>
      <c r="D485" s="57"/>
      <c r="E485" s="58"/>
      <c r="F485" s="63"/>
      <c r="G485" s="63"/>
      <c r="H485" s="63"/>
      <c r="I485" s="56"/>
      <c r="J485" s="58"/>
      <c r="K485" s="56"/>
      <c r="L485" s="58"/>
    </row>
    <row r="486" spans="1:12" s="49" customFormat="1">
      <c r="A486" s="66"/>
      <c r="B486" s="56"/>
      <c r="C486" s="57"/>
      <c r="D486" s="57"/>
      <c r="E486" s="56"/>
      <c r="F486" s="63"/>
      <c r="G486" s="63"/>
      <c r="H486" s="63"/>
      <c r="I486" s="56"/>
      <c r="J486" s="56"/>
      <c r="K486" s="56"/>
      <c r="L486" s="56"/>
    </row>
    <row r="487" spans="1:12" s="49" customFormat="1">
      <c r="A487" s="61"/>
      <c r="B487" s="56"/>
      <c r="C487" s="57"/>
      <c r="D487" s="57"/>
      <c r="E487" s="56"/>
      <c r="F487" s="63"/>
      <c r="G487" s="63"/>
      <c r="H487" s="63"/>
      <c r="I487" s="56"/>
      <c r="J487" s="56"/>
      <c r="K487" s="56"/>
      <c r="L487" s="56"/>
    </row>
    <row r="488" spans="1:12" s="49" customFormat="1">
      <c r="A488" s="62"/>
      <c r="B488" s="56"/>
      <c r="C488" s="57"/>
      <c r="D488" s="57"/>
      <c r="E488" s="56"/>
      <c r="F488" s="63"/>
      <c r="G488" s="63"/>
      <c r="H488" s="63"/>
      <c r="I488" s="56"/>
      <c r="J488" s="56"/>
      <c r="K488" s="56"/>
      <c r="L488" s="56"/>
    </row>
    <row r="489" spans="1:12" s="49" customFormat="1">
      <c r="A489" s="64"/>
      <c r="B489" s="56"/>
      <c r="C489" s="57"/>
      <c r="D489" s="57"/>
      <c r="E489" s="56"/>
      <c r="F489" s="63"/>
      <c r="G489" s="63"/>
      <c r="H489" s="63"/>
      <c r="I489" s="56"/>
      <c r="J489" s="56"/>
      <c r="K489" s="56"/>
      <c r="L489" s="56"/>
    </row>
    <row r="490" spans="1:12" s="49" customFormat="1">
      <c r="A490" s="55"/>
      <c r="B490" s="56"/>
      <c r="C490" s="57"/>
      <c r="D490" s="57"/>
      <c r="E490" s="58"/>
      <c r="F490" s="63"/>
      <c r="G490" s="63"/>
      <c r="H490" s="63"/>
      <c r="I490" s="56"/>
      <c r="J490" s="58"/>
      <c r="K490" s="56"/>
      <c r="L490" s="58"/>
    </row>
    <row r="491" spans="1:12" s="49" customFormat="1">
      <c r="A491" s="55"/>
      <c r="B491" s="56"/>
      <c r="C491" s="57"/>
      <c r="D491" s="57"/>
      <c r="E491" s="58"/>
      <c r="F491" s="63"/>
      <c r="G491" s="63"/>
      <c r="H491" s="63"/>
      <c r="I491" s="56"/>
      <c r="J491" s="58"/>
      <c r="K491" s="56"/>
      <c r="L491" s="58"/>
    </row>
    <row r="492" spans="1:12" s="49" customFormat="1">
      <c r="A492" s="61"/>
      <c r="B492" s="56"/>
      <c r="C492" s="58"/>
      <c r="D492" s="56"/>
      <c r="E492" s="58"/>
      <c r="F492" s="63"/>
      <c r="G492" s="63"/>
      <c r="H492" s="63"/>
      <c r="I492" s="56"/>
      <c r="J492" s="58"/>
      <c r="K492" s="56"/>
      <c r="L492" s="58"/>
    </row>
    <row r="493" spans="1:12" s="49" customFormat="1">
      <c r="A493" s="62"/>
      <c r="B493" s="56"/>
      <c r="C493" s="58"/>
      <c r="D493" s="56"/>
      <c r="E493" s="58"/>
      <c r="F493" s="63"/>
      <c r="G493" s="63"/>
      <c r="H493" s="63"/>
      <c r="I493" s="56"/>
      <c r="J493" s="58"/>
      <c r="K493" s="56"/>
      <c r="L493" s="58"/>
    </row>
    <row r="494" spans="1:12" s="49" customFormat="1">
      <c r="A494" s="55"/>
      <c r="B494" s="56"/>
      <c r="C494" s="58"/>
      <c r="D494" s="56"/>
      <c r="E494" s="58"/>
      <c r="F494" s="63"/>
      <c r="G494" s="63"/>
      <c r="H494" s="63"/>
      <c r="I494" s="56"/>
      <c r="J494" s="58"/>
      <c r="K494" s="56"/>
      <c r="L494" s="58"/>
    </row>
    <row r="495" spans="1:12" s="49" customFormat="1">
      <c r="A495" s="62"/>
      <c r="B495" s="56"/>
      <c r="C495" s="57"/>
      <c r="D495" s="57"/>
      <c r="E495" s="56"/>
      <c r="F495" s="63"/>
      <c r="G495" s="63"/>
      <c r="H495" s="63"/>
      <c r="I495" s="56"/>
      <c r="J495" s="56"/>
      <c r="K495" s="56"/>
      <c r="L495" s="56"/>
    </row>
    <row r="496" spans="1:12" s="49" customFormat="1">
      <c r="A496" s="68"/>
      <c r="B496" s="56"/>
      <c r="C496" s="58"/>
      <c r="D496" s="56"/>
      <c r="E496" s="58"/>
      <c r="F496" s="63"/>
      <c r="G496" s="63"/>
      <c r="H496" s="63"/>
      <c r="I496" s="56"/>
      <c r="J496" s="58"/>
      <c r="K496" s="56"/>
      <c r="L496" s="58"/>
    </row>
    <row r="497" spans="1:12" s="49" customFormat="1">
      <c r="A497" s="68"/>
      <c r="B497" s="56"/>
      <c r="C497" s="57"/>
      <c r="D497" s="57"/>
      <c r="E497" s="58"/>
      <c r="F497" s="63"/>
      <c r="G497" s="63"/>
      <c r="H497" s="63"/>
      <c r="I497" s="56"/>
      <c r="J497" s="58"/>
      <c r="K497" s="56"/>
      <c r="L497" s="58"/>
    </row>
    <row r="498" spans="1:12" s="49" customFormat="1">
      <c r="A498" s="69"/>
      <c r="B498" s="56"/>
      <c r="C498" s="57"/>
      <c r="D498" s="57"/>
      <c r="E498" s="58"/>
      <c r="F498" s="63"/>
      <c r="G498" s="63"/>
      <c r="H498" s="63"/>
      <c r="I498" s="56"/>
      <c r="J498" s="58"/>
      <c r="K498" s="56"/>
      <c r="L498" s="58"/>
    </row>
    <row r="499" spans="1:12" s="49" customFormat="1">
      <c r="A499" s="62"/>
      <c r="C499" s="63"/>
      <c r="D499" s="63"/>
      <c r="E499" s="56"/>
      <c r="F499" s="63"/>
      <c r="G499" s="63"/>
      <c r="H499" s="63"/>
      <c r="I499" s="56"/>
      <c r="J499" s="56"/>
      <c r="K499" s="56"/>
      <c r="L499" s="56"/>
    </row>
    <row r="500" spans="1:12" s="49" customFormat="1">
      <c r="A500" s="55"/>
      <c r="B500" s="56"/>
      <c r="C500" s="57"/>
      <c r="D500" s="57"/>
      <c r="E500" s="58"/>
      <c r="F500" s="63"/>
      <c r="G500" s="63"/>
      <c r="H500" s="63"/>
      <c r="I500" s="56"/>
      <c r="J500" s="58"/>
      <c r="K500" s="56"/>
      <c r="L500" s="58"/>
    </row>
    <row r="501" spans="1:12" s="49" customFormat="1">
      <c r="A501" s="61"/>
      <c r="B501" s="56"/>
      <c r="C501" s="57"/>
      <c r="D501" s="57"/>
      <c r="E501" s="58"/>
      <c r="F501" s="63"/>
      <c r="G501" s="63"/>
      <c r="H501" s="63"/>
      <c r="I501" s="56"/>
      <c r="J501" s="56"/>
      <c r="K501" s="56"/>
      <c r="L501" s="56"/>
    </row>
    <row r="502" spans="1:12" s="49" customFormat="1">
      <c r="A502" s="61"/>
      <c r="B502" s="63"/>
      <c r="C502" s="63"/>
      <c r="D502" s="63"/>
      <c r="E502" s="56"/>
      <c r="F502" s="63"/>
      <c r="G502" s="63"/>
      <c r="H502" s="63"/>
      <c r="I502" s="56"/>
      <c r="J502" s="56"/>
      <c r="K502" s="56"/>
      <c r="L502" s="56"/>
    </row>
    <row r="503" spans="1:12" s="49" customFormat="1">
      <c r="A503" s="62"/>
      <c r="B503" s="63"/>
      <c r="C503" s="63"/>
      <c r="D503" s="63"/>
      <c r="E503" s="56"/>
      <c r="F503" s="63"/>
      <c r="G503" s="63"/>
      <c r="H503" s="63"/>
      <c r="I503" s="56"/>
      <c r="J503" s="56"/>
      <c r="K503" s="56"/>
      <c r="L503" s="56"/>
    </row>
    <row r="504" spans="1:12" s="49" customFormat="1">
      <c r="A504" s="55"/>
      <c r="B504" s="63"/>
      <c r="C504" s="63"/>
      <c r="D504" s="63"/>
      <c r="E504" s="58"/>
      <c r="F504" s="63"/>
      <c r="G504" s="63"/>
      <c r="H504" s="63"/>
      <c r="I504" s="56"/>
      <c r="J504" s="58"/>
      <c r="K504" s="56"/>
      <c r="L504" s="58"/>
    </row>
    <row r="505" spans="1:12" s="49" customFormat="1">
      <c r="A505" s="61"/>
      <c r="B505" s="56"/>
      <c r="C505" s="57"/>
      <c r="D505" s="57"/>
      <c r="E505" s="58"/>
      <c r="F505" s="63"/>
      <c r="G505" s="63"/>
      <c r="H505" s="63"/>
      <c r="I505" s="56"/>
      <c r="J505" s="56"/>
      <c r="K505" s="56"/>
      <c r="L505" s="56"/>
    </row>
    <row r="506" spans="1:12" s="49" customFormat="1">
      <c r="A506" s="62"/>
      <c r="B506" s="56"/>
      <c r="C506" s="57"/>
      <c r="D506" s="57"/>
      <c r="E506" s="58"/>
      <c r="F506" s="63"/>
      <c r="G506" s="63"/>
      <c r="H506" s="63"/>
      <c r="I506" s="56"/>
      <c r="J506" s="56"/>
      <c r="K506" s="56"/>
      <c r="L506" s="56"/>
    </row>
    <row r="507" spans="1:12" s="49" customFormat="1">
      <c r="A507" s="64"/>
      <c r="B507" s="63"/>
      <c r="C507" s="63"/>
      <c r="D507" s="63"/>
      <c r="E507" s="56"/>
      <c r="F507" s="63"/>
      <c r="G507" s="63"/>
      <c r="H507" s="63"/>
      <c r="I507" s="56"/>
      <c r="J507" s="56"/>
      <c r="K507" s="56"/>
      <c r="L507" s="56"/>
    </row>
    <row r="508" spans="1:12" s="49" customFormat="1">
      <c r="A508" s="66"/>
      <c r="B508" s="56"/>
      <c r="C508" s="57"/>
      <c r="D508" s="57"/>
      <c r="E508" s="56"/>
      <c r="F508" s="63"/>
      <c r="G508" s="63"/>
      <c r="H508" s="63"/>
      <c r="I508" s="56"/>
      <c r="J508" s="56"/>
      <c r="K508" s="56"/>
      <c r="L508" s="56"/>
    </row>
    <row r="509" spans="1:12" s="49" customFormat="1">
      <c r="A509" s="64"/>
      <c r="B509" s="63"/>
      <c r="C509" s="63"/>
      <c r="D509" s="63"/>
      <c r="E509" s="56"/>
      <c r="F509" s="63"/>
      <c r="G509" s="63"/>
      <c r="H509" s="63"/>
      <c r="I509" s="56"/>
      <c r="J509" s="56"/>
      <c r="K509" s="56"/>
      <c r="L509" s="56"/>
    </row>
    <row r="510" spans="1:12" s="49" customFormat="1">
      <c r="A510" s="66"/>
      <c r="B510" s="56"/>
      <c r="C510" s="57"/>
      <c r="D510" s="57"/>
      <c r="E510" s="56"/>
      <c r="F510" s="63"/>
      <c r="G510" s="63"/>
      <c r="H510" s="63"/>
      <c r="I510" s="56"/>
      <c r="J510" s="56"/>
      <c r="K510" s="56"/>
      <c r="L510" s="56"/>
    </row>
    <row r="511" spans="1:12" s="49" customFormat="1">
      <c r="A511" s="64"/>
      <c r="B511" s="63"/>
      <c r="C511" s="63"/>
      <c r="D511" s="63"/>
      <c r="E511" s="56"/>
      <c r="F511" s="63"/>
      <c r="G511" s="63"/>
      <c r="H511" s="63"/>
      <c r="I511" s="56"/>
      <c r="J511" s="56"/>
      <c r="K511" s="56"/>
      <c r="L511" s="56"/>
    </row>
    <row r="512" spans="1:12" s="49" customFormat="1">
      <c r="A512" s="64"/>
      <c r="B512" s="56"/>
      <c r="C512" s="57"/>
      <c r="D512" s="57"/>
      <c r="E512" s="58"/>
      <c r="F512" s="63"/>
      <c r="G512" s="63"/>
      <c r="H512" s="63"/>
      <c r="I512" s="56"/>
      <c r="J512" s="56"/>
      <c r="K512" s="56"/>
      <c r="L512" s="56"/>
    </row>
    <row r="513" spans="1:12" s="49" customFormat="1">
      <c r="A513" s="61"/>
      <c r="B513" s="63"/>
      <c r="C513" s="63"/>
      <c r="D513" s="63"/>
      <c r="E513" s="56"/>
      <c r="F513" s="63"/>
      <c r="G513" s="63"/>
      <c r="H513" s="63"/>
      <c r="I513" s="56"/>
      <c r="J513" s="56"/>
      <c r="K513" s="56"/>
      <c r="L513" s="56"/>
    </row>
    <row r="514" spans="1:12" s="49" customFormat="1">
      <c r="A514" s="61"/>
      <c r="B514" s="63"/>
      <c r="C514" s="63"/>
      <c r="D514" s="63"/>
      <c r="E514" s="56"/>
      <c r="F514" s="63"/>
      <c r="G514" s="63"/>
      <c r="H514" s="63"/>
      <c r="I514" s="56"/>
      <c r="J514" s="56"/>
      <c r="K514" s="56"/>
      <c r="L514" s="56"/>
    </row>
    <row r="515" spans="1:12" s="49" customFormat="1">
      <c r="A515" s="61"/>
      <c r="B515" s="63"/>
      <c r="C515" s="63"/>
      <c r="D515" s="63"/>
      <c r="E515" s="56"/>
      <c r="F515" s="63"/>
      <c r="G515" s="63"/>
      <c r="H515" s="63"/>
      <c r="I515" s="56"/>
      <c r="J515" s="56"/>
      <c r="K515" s="56"/>
      <c r="L515" s="56"/>
    </row>
    <row r="516" spans="1:12" s="49" customFormat="1">
      <c r="A516" s="62"/>
      <c r="B516" s="56"/>
      <c r="C516" s="57"/>
      <c r="D516" s="57"/>
      <c r="E516" s="56"/>
      <c r="F516" s="63"/>
      <c r="G516" s="63"/>
      <c r="H516" s="63"/>
      <c r="I516" s="56"/>
      <c r="J516" s="56"/>
      <c r="K516" s="56"/>
      <c r="L516" s="56"/>
    </row>
    <row r="517" spans="1:12" s="49" customFormat="1">
      <c r="A517" s="64"/>
      <c r="B517" s="56"/>
      <c r="C517" s="57"/>
      <c r="D517" s="57"/>
      <c r="E517" s="56"/>
      <c r="F517" s="63"/>
      <c r="G517" s="63"/>
      <c r="H517" s="63"/>
      <c r="I517" s="56"/>
      <c r="J517" s="56"/>
      <c r="K517" s="56"/>
      <c r="L517" s="56"/>
    </row>
    <row r="518" spans="1:12" s="49" customFormat="1">
      <c r="A518" s="66"/>
      <c r="B518" s="56"/>
      <c r="C518" s="57"/>
      <c r="D518" s="57"/>
      <c r="E518" s="56"/>
      <c r="F518" s="63"/>
      <c r="G518" s="63"/>
      <c r="H518" s="63"/>
      <c r="I518" s="56"/>
      <c r="J518" s="56"/>
      <c r="K518" s="56"/>
      <c r="L518" s="56"/>
    </row>
    <row r="519" spans="1:12" s="49" customFormat="1">
      <c r="A519" s="66"/>
      <c r="B519" s="56"/>
      <c r="C519" s="57"/>
      <c r="D519" s="57"/>
      <c r="E519" s="58"/>
      <c r="F519" s="63"/>
      <c r="G519" s="63"/>
      <c r="H519" s="63"/>
      <c r="I519" s="56"/>
      <c r="J519" s="56"/>
      <c r="K519" s="56"/>
      <c r="L519" s="56"/>
    </row>
    <row r="520" spans="1:12" s="49" customFormat="1">
      <c r="A520" s="61"/>
      <c r="B520" s="63"/>
      <c r="C520" s="63"/>
      <c r="D520" s="63"/>
      <c r="E520" s="56"/>
      <c r="F520" s="63"/>
      <c r="G520" s="63"/>
      <c r="H520" s="63"/>
      <c r="I520" s="56"/>
      <c r="J520" s="56"/>
      <c r="K520" s="56"/>
      <c r="L520" s="56"/>
    </row>
    <row r="521" spans="1:12" s="49" customFormat="1">
      <c r="A521" s="62"/>
      <c r="B521" s="63"/>
      <c r="C521" s="63"/>
      <c r="D521" s="63"/>
      <c r="E521" s="56"/>
      <c r="F521" s="63"/>
      <c r="G521" s="63"/>
      <c r="H521" s="63"/>
      <c r="I521" s="56"/>
      <c r="J521" s="56"/>
      <c r="K521" s="56"/>
      <c r="L521" s="56"/>
    </row>
    <row r="522" spans="1:12" s="49" customFormat="1">
      <c r="A522" s="64"/>
      <c r="B522" s="56"/>
      <c r="C522" s="57"/>
      <c r="D522" s="57"/>
      <c r="E522" s="58"/>
      <c r="F522" s="63"/>
      <c r="G522" s="63"/>
      <c r="H522" s="63"/>
      <c r="I522" s="56"/>
      <c r="J522" s="56"/>
      <c r="K522" s="56"/>
      <c r="L522" s="56"/>
    </row>
    <row r="523" spans="1:12" s="49" customFormat="1">
      <c r="A523" s="64"/>
      <c r="B523" s="63"/>
      <c r="C523" s="63"/>
      <c r="D523" s="63"/>
      <c r="E523" s="56"/>
      <c r="F523" s="63"/>
      <c r="G523" s="63"/>
      <c r="H523" s="63"/>
      <c r="I523" s="56"/>
      <c r="J523" s="56"/>
      <c r="K523" s="56"/>
      <c r="L523" s="56"/>
    </row>
    <row r="524" spans="1:12" s="49" customFormat="1">
      <c r="A524" s="64"/>
      <c r="B524" s="56"/>
      <c r="C524" s="57"/>
      <c r="D524" s="57"/>
      <c r="E524" s="58"/>
      <c r="F524" s="63"/>
      <c r="G524" s="63"/>
      <c r="H524" s="63"/>
      <c r="I524" s="56"/>
      <c r="J524" s="56"/>
      <c r="K524" s="56"/>
      <c r="L524" s="56"/>
    </row>
    <row r="525" spans="1:12" s="49" customFormat="1">
      <c r="A525" s="64"/>
      <c r="B525" s="63"/>
      <c r="C525" s="63"/>
      <c r="D525" s="63"/>
      <c r="E525" s="56"/>
      <c r="F525" s="63"/>
      <c r="G525" s="63"/>
      <c r="H525" s="63"/>
      <c r="I525" s="56"/>
      <c r="J525" s="56"/>
      <c r="K525" s="56"/>
      <c r="L525" s="56"/>
    </row>
    <row r="526" spans="1:12" s="49" customFormat="1">
      <c r="A526" s="66"/>
      <c r="B526" s="56"/>
      <c r="C526" s="57"/>
      <c r="D526" s="57"/>
      <c r="E526" s="56"/>
      <c r="F526" s="63"/>
      <c r="G526" s="63"/>
      <c r="H526" s="63"/>
      <c r="I526" s="56"/>
      <c r="J526" s="56"/>
      <c r="K526" s="56"/>
      <c r="L526" s="56"/>
    </row>
    <row r="527" spans="1:12" s="49" customFormat="1">
      <c r="A527" s="64"/>
      <c r="B527" s="63"/>
      <c r="C527" s="63"/>
      <c r="D527" s="63"/>
      <c r="E527" s="56"/>
      <c r="F527" s="63"/>
      <c r="G527" s="63"/>
      <c r="H527" s="63"/>
      <c r="I527" s="56"/>
      <c r="J527" s="56"/>
      <c r="K527" s="56"/>
      <c r="L527" s="56"/>
    </row>
    <row r="528" spans="1:12" s="49" customFormat="1">
      <c r="A528" s="66"/>
      <c r="B528" s="56"/>
      <c r="C528" s="57"/>
      <c r="D528" s="57"/>
      <c r="E528" s="56"/>
      <c r="F528" s="63"/>
      <c r="G528" s="63"/>
      <c r="H528" s="63"/>
      <c r="I528" s="56"/>
      <c r="J528" s="56"/>
      <c r="K528" s="56"/>
      <c r="L528" s="56"/>
    </row>
    <row r="529" spans="1:12" s="49" customFormat="1">
      <c r="A529" s="62"/>
      <c r="B529" s="56"/>
      <c r="C529" s="57"/>
      <c r="D529" s="57"/>
      <c r="E529" s="58"/>
      <c r="F529" s="63"/>
      <c r="G529" s="63"/>
      <c r="H529" s="63"/>
      <c r="I529" s="56"/>
      <c r="J529" s="56"/>
      <c r="K529" s="56"/>
      <c r="L529" s="56"/>
    </row>
    <row r="530" spans="1:12" s="49" customFormat="1">
      <c r="A530" s="64"/>
      <c r="B530" s="56"/>
      <c r="C530" s="57"/>
      <c r="D530" s="57"/>
      <c r="E530" s="58"/>
      <c r="F530" s="63"/>
      <c r="G530" s="63"/>
      <c r="H530" s="63"/>
      <c r="I530" s="56"/>
      <c r="J530" s="56"/>
      <c r="K530" s="56"/>
      <c r="L530" s="56"/>
    </row>
    <row r="531" spans="1:12" s="49" customFormat="1">
      <c r="A531" s="61"/>
      <c r="B531" s="56"/>
      <c r="C531" s="57"/>
      <c r="D531" s="57"/>
      <c r="E531" s="56"/>
      <c r="F531" s="63"/>
      <c r="G531" s="63"/>
      <c r="H531" s="63"/>
      <c r="I531" s="56"/>
      <c r="J531" s="56"/>
      <c r="K531" s="56"/>
      <c r="L531" s="56"/>
    </row>
    <row r="532" spans="1:12" s="49" customFormat="1">
      <c r="A532" s="64"/>
      <c r="B532" s="63"/>
      <c r="C532" s="63"/>
      <c r="D532" s="63"/>
      <c r="E532" s="56"/>
      <c r="F532" s="63"/>
      <c r="G532" s="63"/>
      <c r="H532" s="63"/>
      <c r="I532" s="56"/>
      <c r="J532" s="56"/>
      <c r="K532" s="56"/>
      <c r="L532" s="56"/>
    </row>
    <row r="533" spans="1:12" s="49" customFormat="1">
      <c r="A533" s="61"/>
      <c r="B533" s="56"/>
      <c r="C533" s="57"/>
      <c r="D533" s="57"/>
      <c r="E533" s="56"/>
      <c r="F533" s="63"/>
      <c r="G533" s="63"/>
      <c r="H533" s="63"/>
      <c r="I533" s="56"/>
      <c r="J533" s="56"/>
      <c r="K533" s="56"/>
      <c r="L533" s="56"/>
    </row>
    <row r="534" spans="1:12" s="49" customFormat="1">
      <c r="A534" s="62"/>
      <c r="B534" s="56"/>
      <c r="C534" s="57"/>
      <c r="D534" s="57"/>
      <c r="E534" s="56"/>
      <c r="F534" s="63"/>
      <c r="G534" s="63"/>
      <c r="H534" s="63"/>
      <c r="I534" s="56"/>
      <c r="J534" s="56"/>
      <c r="K534" s="56"/>
      <c r="L534" s="56"/>
    </row>
    <row r="535" spans="1:12" s="49" customFormat="1">
      <c r="A535" s="64"/>
      <c r="B535" s="56"/>
      <c r="C535" s="57"/>
      <c r="D535" s="57"/>
      <c r="E535" s="56"/>
      <c r="F535" s="63"/>
      <c r="G535" s="63"/>
      <c r="H535" s="63"/>
      <c r="I535" s="56"/>
      <c r="J535" s="56"/>
      <c r="K535" s="56"/>
      <c r="L535" s="56"/>
    </row>
    <row r="536" spans="1:12" s="49" customFormat="1">
      <c r="A536" s="64"/>
      <c r="B536" s="56"/>
      <c r="C536" s="57"/>
      <c r="D536" s="57"/>
      <c r="E536" s="56"/>
      <c r="F536" s="63"/>
      <c r="G536" s="63"/>
      <c r="H536" s="63"/>
      <c r="I536" s="56"/>
      <c r="J536" s="56"/>
      <c r="K536" s="56"/>
      <c r="L536" s="56"/>
    </row>
    <row r="537" spans="1:12" s="49" customFormat="1">
      <c r="A537" s="64"/>
      <c r="B537" s="56"/>
      <c r="C537" s="57"/>
      <c r="D537" s="57"/>
      <c r="E537" s="58"/>
      <c r="F537" s="63"/>
      <c r="G537" s="63"/>
      <c r="H537" s="63"/>
      <c r="I537" s="56"/>
      <c r="J537" s="56"/>
      <c r="K537" s="56"/>
      <c r="L537" s="56"/>
    </row>
    <row r="538" spans="1:12" s="49" customFormat="1">
      <c r="A538" s="66"/>
      <c r="B538" s="56"/>
      <c r="C538" s="57"/>
      <c r="D538" s="57"/>
      <c r="E538" s="56"/>
      <c r="F538" s="63"/>
      <c r="G538" s="63"/>
      <c r="H538" s="63"/>
      <c r="I538" s="56"/>
      <c r="J538" s="56"/>
      <c r="K538" s="56"/>
      <c r="L538" s="56"/>
    </row>
    <row r="539" spans="1:12" s="49" customFormat="1">
      <c r="A539" s="62"/>
      <c r="B539" s="56"/>
      <c r="C539" s="57"/>
      <c r="D539" s="57"/>
      <c r="E539" s="56"/>
      <c r="F539" s="63"/>
      <c r="G539" s="63"/>
      <c r="H539" s="63"/>
      <c r="I539" s="56"/>
      <c r="J539" s="56"/>
      <c r="K539" s="56"/>
      <c r="L539" s="56"/>
    </row>
    <row r="540" spans="1:12" s="49" customFormat="1">
      <c r="A540" s="64"/>
      <c r="B540" s="63"/>
      <c r="C540" s="63"/>
      <c r="D540" s="63"/>
      <c r="E540" s="56"/>
      <c r="F540" s="63"/>
      <c r="G540" s="63"/>
      <c r="H540" s="63"/>
      <c r="I540" s="56"/>
      <c r="J540" s="56"/>
      <c r="K540" s="56"/>
      <c r="L540" s="56"/>
    </row>
    <row r="541" spans="1:12" s="49" customFormat="1">
      <c r="A541" s="64"/>
      <c r="B541" s="63"/>
      <c r="C541" s="63"/>
      <c r="D541" s="63"/>
      <c r="E541" s="56"/>
      <c r="F541" s="63"/>
      <c r="G541" s="63"/>
      <c r="H541" s="63"/>
      <c r="I541" s="56"/>
      <c r="J541" s="56"/>
      <c r="K541" s="56"/>
      <c r="L541" s="56"/>
    </row>
    <row r="542" spans="1:12" s="49" customFormat="1">
      <c r="A542" s="66"/>
      <c r="B542" s="63"/>
      <c r="C542" s="63"/>
      <c r="D542" s="63"/>
      <c r="E542" s="56"/>
      <c r="F542" s="63"/>
      <c r="G542" s="63"/>
      <c r="H542" s="63"/>
      <c r="I542" s="56"/>
      <c r="J542" s="56"/>
      <c r="K542" s="56"/>
      <c r="L542" s="56"/>
    </row>
    <row r="543" spans="1:12" s="49" customFormat="1">
      <c r="A543" s="64"/>
      <c r="B543" s="63"/>
      <c r="C543" s="63"/>
      <c r="D543" s="63"/>
      <c r="E543" s="56"/>
      <c r="F543" s="63"/>
      <c r="G543" s="63"/>
      <c r="H543" s="63"/>
      <c r="I543" s="56"/>
      <c r="J543" s="56"/>
      <c r="K543" s="56"/>
      <c r="L543" s="56"/>
    </row>
    <row r="544" spans="1:12" s="49" customFormat="1">
      <c r="A544" s="66"/>
      <c r="B544" s="63"/>
      <c r="C544" s="63"/>
      <c r="D544" s="63"/>
      <c r="E544" s="56"/>
      <c r="F544" s="63"/>
      <c r="G544" s="63"/>
      <c r="H544" s="63"/>
      <c r="I544" s="56"/>
      <c r="J544" s="56"/>
      <c r="K544" s="56"/>
      <c r="L544" s="56"/>
    </row>
    <row r="545" spans="1:12" s="49" customFormat="1">
      <c r="A545" s="70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</row>
  </sheetData>
  <mergeCells count="8">
    <mergeCell ref="S1:V1"/>
    <mergeCell ref="A25:B25"/>
    <mergeCell ref="A1:A2"/>
    <mergeCell ref="B1:E1"/>
    <mergeCell ref="F1:H1"/>
    <mergeCell ref="I1:L1"/>
    <mergeCell ref="M1:N1"/>
    <mergeCell ref="O1:R1"/>
  </mergeCells>
  <phoneticPr fontId="2" type="noConversion"/>
  <printOptions horizontalCentered="1"/>
  <pageMargins left="0.39370078740157483" right="0.39370078740157483" top="1.1811023622047245" bottom="0.62992125984251968" header="0.59055118110236227" footer="0.23622047244094491"/>
  <pageSetup paperSize="8" scale="90" orientation="landscape" r:id="rId1"/>
  <headerFooter alignWithMargins="0">
    <oddHeader>&amp;C&amp;"新細明體,標準"&amp;16 109年度中央政府前瞻基礎建設計畫第2期特別決算修正情形表－本年度部分&amp;R
&amp;"新細明體,標準"單位：新臺幣元</oddHeader>
    <oddFooter>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85"/>
  <sheetViews>
    <sheetView view="pageBreakPreview" zoomScaleNormal="100" zoomScaleSheetLayoutView="100" workbookViewId="0">
      <selection activeCell="F87" sqref="F87"/>
    </sheetView>
  </sheetViews>
  <sheetFormatPr defaultColWidth="9" defaultRowHeight="30" customHeight="1" outlineLevelRow="1"/>
  <cols>
    <col min="1" max="1" width="37.109375" style="20" customWidth="1"/>
    <col min="2" max="4" width="16.6640625" style="21" customWidth="1"/>
    <col min="5" max="5" width="10.6640625" style="21" customWidth="1"/>
    <col min="6" max="6" width="15.6640625" style="21" customWidth="1"/>
    <col min="7" max="7" width="12.109375" style="21" customWidth="1"/>
    <col min="8" max="8" width="17.6640625" style="21" customWidth="1"/>
    <col min="9" max="9" width="15.6640625" style="21" customWidth="1"/>
    <col min="10" max="10" width="17.109375" style="5" customWidth="1"/>
    <col min="11" max="16384" width="9" style="5"/>
  </cols>
  <sheetData>
    <row r="1" spans="1:10" ht="23.1" customHeight="1">
      <c r="A1" s="1"/>
      <c r="B1" s="2"/>
      <c r="C1" s="2"/>
      <c r="D1" s="3" t="s">
        <v>11</v>
      </c>
      <c r="E1" s="4" t="s">
        <v>12</v>
      </c>
      <c r="F1" s="2"/>
      <c r="G1" s="2"/>
      <c r="H1" s="2"/>
      <c r="I1" s="2"/>
    </row>
    <row r="2" spans="1:10" ht="23.1" customHeight="1">
      <c r="A2" s="1"/>
      <c r="B2" s="2"/>
      <c r="C2" s="2"/>
      <c r="D2" s="3" t="s">
        <v>17</v>
      </c>
      <c r="E2" s="4" t="s">
        <v>16</v>
      </c>
      <c r="F2" s="2"/>
      <c r="G2" s="2"/>
      <c r="H2" s="2"/>
      <c r="I2" s="2"/>
    </row>
    <row r="3" spans="1:10" s="10" customFormat="1" ht="23.1" customHeight="1">
      <c r="A3" s="7"/>
      <c r="B3" s="128" t="s">
        <v>18</v>
      </c>
      <c r="C3" s="129"/>
      <c r="D3" s="129"/>
      <c r="E3" s="130" t="s">
        <v>19</v>
      </c>
      <c r="F3" s="129"/>
      <c r="G3" s="129"/>
      <c r="H3" s="129"/>
      <c r="I3" s="8"/>
      <c r="J3" s="9"/>
    </row>
    <row r="4" spans="1:10" s="10" customFormat="1" ht="23.1" customHeight="1">
      <c r="A4" s="11"/>
      <c r="B4" s="131" t="s">
        <v>20</v>
      </c>
      <c r="C4" s="132"/>
      <c r="D4" s="132"/>
      <c r="E4" s="133" t="s">
        <v>21</v>
      </c>
      <c r="F4" s="132"/>
      <c r="G4" s="132"/>
      <c r="H4" s="12"/>
      <c r="I4" s="134" t="s">
        <v>0</v>
      </c>
      <c r="J4" s="134"/>
    </row>
    <row r="5" spans="1:10" s="13" customFormat="1" ht="20.100000000000001" customHeight="1">
      <c r="A5" s="119" t="s">
        <v>1</v>
      </c>
      <c r="B5" s="121" t="s">
        <v>2</v>
      </c>
      <c r="C5" s="123" t="s">
        <v>3</v>
      </c>
      <c r="D5" s="124"/>
      <c r="E5" s="124"/>
      <c r="F5" s="124"/>
      <c r="G5" s="125"/>
      <c r="H5" s="126" t="s">
        <v>15</v>
      </c>
      <c r="I5" s="127" t="s">
        <v>4</v>
      </c>
      <c r="J5" s="135" t="s">
        <v>13</v>
      </c>
    </row>
    <row r="6" spans="1:10" s="14" customFormat="1" ht="20.100000000000001" customHeight="1">
      <c r="A6" s="120"/>
      <c r="B6" s="122"/>
      <c r="C6" s="138" t="s">
        <v>5</v>
      </c>
      <c r="D6" s="139" t="s">
        <v>6</v>
      </c>
      <c r="E6" s="139" t="s">
        <v>7</v>
      </c>
      <c r="F6" s="139" t="s">
        <v>14</v>
      </c>
      <c r="G6" s="139" t="s">
        <v>8</v>
      </c>
      <c r="H6" s="126"/>
      <c r="I6" s="127"/>
      <c r="J6" s="136"/>
    </row>
    <row r="7" spans="1:10" s="14" customFormat="1" ht="17.399999999999999" customHeight="1">
      <c r="A7" s="120"/>
      <c r="B7" s="122"/>
      <c r="C7" s="122"/>
      <c r="D7" s="140"/>
      <c r="E7" s="140"/>
      <c r="F7" s="121"/>
      <c r="G7" s="140"/>
      <c r="H7" s="125"/>
      <c r="I7" s="121"/>
      <c r="J7" s="137"/>
    </row>
    <row r="8" spans="1:10" ht="32.1" customHeight="1">
      <c r="A8" s="22" t="s">
        <v>9</v>
      </c>
      <c r="B8" s="25">
        <f>B9</f>
        <v>167911176212</v>
      </c>
      <c r="C8" s="25">
        <f t="shared" ref="C8:J8" si="0">C9</f>
        <v>21356609948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227171142</v>
      </c>
      <c r="H8" s="25">
        <f t="shared" si="0"/>
        <v>0</v>
      </c>
      <c r="I8" s="25">
        <f t="shared" si="0"/>
        <v>189494957302</v>
      </c>
      <c r="J8" s="37">
        <f t="shared" si="0"/>
        <v>27054965783</v>
      </c>
    </row>
    <row r="9" spans="1:10" ht="32.1" customHeight="1">
      <c r="A9" s="23" t="s">
        <v>10</v>
      </c>
      <c r="B9" s="26">
        <f>B10+B13+B20+B26+B29+B35+B38+B47+B53+B55+B61+B66+B68+B77+B81+B83</f>
        <v>167911176212</v>
      </c>
      <c r="C9" s="26">
        <f t="shared" ref="C9:J9" si="1">C10+C13+C20+C26+C29+C35+C38+C47+C53+C55+C61+C66+C68+C77+C81+C83</f>
        <v>21356609948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227171142</v>
      </c>
      <c r="H9" s="26">
        <f t="shared" si="1"/>
        <v>0</v>
      </c>
      <c r="I9" s="26">
        <f t="shared" si="1"/>
        <v>189494957302</v>
      </c>
      <c r="J9" s="29">
        <f t="shared" si="1"/>
        <v>27054965783</v>
      </c>
    </row>
    <row r="10" spans="1:10" s="6" customFormat="1" ht="32.1" customHeight="1" collapsed="1">
      <c r="A10" s="23" t="s">
        <v>80</v>
      </c>
      <c r="B10" s="26">
        <v>770136421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770136421</v>
      </c>
      <c r="J10" s="29">
        <v>0</v>
      </c>
    </row>
    <row r="11" spans="1:10" s="6" customFormat="1" ht="32.1" hidden="1" customHeight="1" outlineLevel="1">
      <c r="A11" s="23" t="s">
        <v>22</v>
      </c>
      <c r="B11" s="26">
        <v>75592000</v>
      </c>
      <c r="C11" s="26">
        <v>0</v>
      </c>
      <c r="D11" s="27"/>
      <c r="E11" s="28"/>
      <c r="F11" s="28"/>
      <c r="G11" s="28"/>
      <c r="H11" s="28"/>
      <c r="I11" s="26">
        <v>75592000</v>
      </c>
      <c r="J11" s="29">
        <v>0</v>
      </c>
    </row>
    <row r="12" spans="1:10" s="6" customFormat="1" ht="32.1" hidden="1" customHeight="1" outlineLevel="1">
      <c r="A12" s="23" t="s">
        <v>23</v>
      </c>
      <c r="B12" s="26">
        <v>694544421</v>
      </c>
      <c r="C12" s="26"/>
      <c r="D12" s="27"/>
      <c r="E12" s="28"/>
      <c r="F12" s="28"/>
      <c r="G12" s="28"/>
      <c r="H12" s="28"/>
      <c r="I12" s="26">
        <v>694544421</v>
      </c>
      <c r="J12" s="29"/>
    </row>
    <row r="13" spans="1:10" s="6" customFormat="1" ht="32.1" customHeight="1" collapsed="1">
      <c r="A13" s="23" t="s">
        <v>81</v>
      </c>
      <c r="B13" s="26">
        <v>4299538745</v>
      </c>
      <c r="C13" s="26">
        <v>229248176</v>
      </c>
      <c r="D13" s="26">
        <v>0</v>
      </c>
      <c r="E13" s="26">
        <v>0</v>
      </c>
      <c r="F13" s="26">
        <v>0</v>
      </c>
      <c r="G13" s="26">
        <v>496456</v>
      </c>
      <c r="H13" s="26">
        <v>0</v>
      </c>
      <c r="I13" s="26">
        <v>4529283377</v>
      </c>
      <c r="J13" s="29">
        <v>248553680</v>
      </c>
    </row>
    <row r="14" spans="1:10" s="6" customFormat="1" ht="32.1" hidden="1" customHeight="1" outlineLevel="1">
      <c r="A14" s="23" t="s">
        <v>24</v>
      </c>
      <c r="B14" s="26">
        <v>881955202</v>
      </c>
      <c r="C14" s="30">
        <v>168103983</v>
      </c>
      <c r="D14" s="31"/>
      <c r="E14" s="30"/>
      <c r="F14" s="30"/>
      <c r="G14" s="30"/>
      <c r="H14" s="30"/>
      <c r="I14" s="26">
        <v>1050059185</v>
      </c>
      <c r="J14" s="29">
        <v>1938525</v>
      </c>
    </row>
    <row r="15" spans="1:10" s="6" customFormat="1" ht="32.1" hidden="1" customHeight="1" outlineLevel="1">
      <c r="A15" s="23" t="s">
        <v>25</v>
      </c>
      <c r="B15" s="26">
        <v>186173377</v>
      </c>
      <c r="C15" s="30">
        <v>0</v>
      </c>
      <c r="D15" s="31"/>
      <c r="E15" s="30"/>
      <c r="F15" s="30"/>
      <c r="G15" s="30"/>
      <c r="H15" s="30"/>
      <c r="I15" s="26">
        <v>186173377</v>
      </c>
      <c r="J15" s="29">
        <v>8624000</v>
      </c>
    </row>
    <row r="16" spans="1:10" s="6" customFormat="1" ht="32.1" hidden="1" customHeight="1" outlineLevel="1">
      <c r="A16" s="23" t="s">
        <v>26</v>
      </c>
      <c r="B16" s="26">
        <v>118387754</v>
      </c>
      <c r="C16" s="26">
        <v>0</v>
      </c>
      <c r="D16" s="31"/>
      <c r="E16" s="30"/>
      <c r="F16" s="30"/>
      <c r="G16" s="26"/>
      <c r="H16" s="30"/>
      <c r="I16" s="26">
        <v>118387754</v>
      </c>
      <c r="J16" s="29">
        <v>0</v>
      </c>
    </row>
    <row r="17" spans="1:10" s="6" customFormat="1" ht="32.1" hidden="1" customHeight="1" outlineLevel="1">
      <c r="A17" s="23" t="s">
        <v>27</v>
      </c>
      <c r="B17" s="26">
        <v>1299521413</v>
      </c>
      <c r="C17" s="26">
        <v>33360000</v>
      </c>
      <c r="D17" s="31"/>
      <c r="E17" s="30"/>
      <c r="F17" s="30"/>
      <c r="G17" s="30">
        <v>496456</v>
      </c>
      <c r="H17" s="30"/>
      <c r="I17" s="26">
        <v>1333377869</v>
      </c>
      <c r="J17" s="29">
        <v>180116136</v>
      </c>
    </row>
    <row r="18" spans="1:10" s="6" customFormat="1" ht="32.1" hidden="1" customHeight="1" outlineLevel="1">
      <c r="A18" s="23" t="s">
        <v>28</v>
      </c>
      <c r="B18" s="26">
        <v>1134684365</v>
      </c>
      <c r="C18" s="26">
        <v>27784193</v>
      </c>
      <c r="D18" s="31"/>
      <c r="E18" s="30"/>
      <c r="F18" s="30"/>
      <c r="G18" s="30"/>
      <c r="H18" s="30"/>
      <c r="I18" s="26">
        <v>1162468558</v>
      </c>
      <c r="J18" s="29">
        <v>25291442</v>
      </c>
    </row>
    <row r="19" spans="1:10" s="18" customFormat="1" ht="32.1" hidden="1" customHeight="1" outlineLevel="1">
      <c r="A19" s="15" t="s">
        <v>29</v>
      </c>
      <c r="B19" s="32">
        <v>678816634</v>
      </c>
      <c r="C19" s="32"/>
      <c r="D19" s="32"/>
      <c r="E19" s="32"/>
      <c r="F19" s="32"/>
      <c r="G19" s="32"/>
      <c r="H19" s="32"/>
      <c r="I19" s="32">
        <v>678816634</v>
      </c>
      <c r="J19" s="33">
        <v>32583577</v>
      </c>
    </row>
    <row r="20" spans="1:10" s="18" customFormat="1" ht="32.1" customHeight="1" collapsed="1">
      <c r="A20" s="23" t="s">
        <v>82</v>
      </c>
      <c r="B20" s="32">
        <v>23547981144</v>
      </c>
      <c r="C20" s="32">
        <v>6151987010</v>
      </c>
      <c r="D20" s="26">
        <v>0</v>
      </c>
      <c r="E20" s="26">
        <v>0</v>
      </c>
      <c r="F20" s="26">
        <v>0</v>
      </c>
      <c r="G20" s="32">
        <v>6004481</v>
      </c>
      <c r="H20" s="26">
        <v>0</v>
      </c>
      <c r="I20" s="32">
        <v>29705972635</v>
      </c>
      <c r="J20" s="33">
        <v>2856428146</v>
      </c>
    </row>
    <row r="21" spans="1:10" s="18" customFormat="1" ht="32.1" hidden="1" customHeight="1" outlineLevel="1">
      <c r="A21" s="15" t="s">
        <v>30</v>
      </c>
      <c r="B21" s="32">
        <v>1309441501</v>
      </c>
      <c r="C21" s="32">
        <v>363624981</v>
      </c>
      <c r="D21" s="32"/>
      <c r="E21" s="32"/>
      <c r="F21" s="32"/>
      <c r="G21" s="32"/>
      <c r="H21" s="32"/>
      <c r="I21" s="32">
        <v>1673066482</v>
      </c>
      <c r="J21" s="33">
        <v>1150522381</v>
      </c>
    </row>
    <row r="22" spans="1:10" s="18" customFormat="1" ht="32.1" hidden="1" customHeight="1" outlineLevel="1">
      <c r="A22" s="15" t="s">
        <v>31</v>
      </c>
      <c r="B22" s="32">
        <v>20781273429</v>
      </c>
      <c r="C22" s="32">
        <v>5086992540</v>
      </c>
      <c r="D22" s="32"/>
      <c r="E22" s="32"/>
      <c r="F22" s="32"/>
      <c r="G22" s="32">
        <v>6004481</v>
      </c>
      <c r="H22" s="32"/>
      <c r="I22" s="32">
        <v>25874270450</v>
      </c>
      <c r="J22" s="33">
        <v>941501857</v>
      </c>
    </row>
    <row r="23" spans="1:10" s="18" customFormat="1" ht="32.1" hidden="1" customHeight="1" outlineLevel="1">
      <c r="A23" s="15" t="s">
        <v>32</v>
      </c>
      <c r="B23" s="32">
        <v>858320822</v>
      </c>
      <c r="C23" s="32">
        <v>664936916</v>
      </c>
      <c r="D23" s="32"/>
      <c r="E23" s="32"/>
      <c r="F23" s="32"/>
      <c r="G23" s="32"/>
      <c r="H23" s="32"/>
      <c r="I23" s="32">
        <v>1523257738</v>
      </c>
      <c r="J23" s="33">
        <v>564083840</v>
      </c>
    </row>
    <row r="24" spans="1:10" s="18" customFormat="1" ht="32.1" hidden="1" customHeight="1" outlineLevel="1">
      <c r="A24" s="15" t="s">
        <v>33</v>
      </c>
      <c r="B24" s="32">
        <v>555064260</v>
      </c>
      <c r="C24" s="32">
        <v>36432573</v>
      </c>
      <c r="D24" s="32"/>
      <c r="E24" s="32"/>
      <c r="F24" s="32"/>
      <c r="G24" s="32"/>
      <c r="H24" s="32"/>
      <c r="I24" s="32">
        <v>591496833</v>
      </c>
      <c r="J24" s="33">
        <v>198254200</v>
      </c>
    </row>
    <row r="25" spans="1:10" s="18" customFormat="1" ht="32.1" hidden="1" customHeight="1" outlineLevel="1">
      <c r="A25" s="15" t="s">
        <v>34</v>
      </c>
      <c r="B25" s="32">
        <v>43881132</v>
      </c>
      <c r="C25" s="32">
        <v>0</v>
      </c>
      <c r="D25" s="32"/>
      <c r="E25" s="32"/>
      <c r="F25" s="32"/>
      <c r="G25" s="32"/>
      <c r="H25" s="32"/>
      <c r="I25" s="32">
        <v>43881132</v>
      </c>
      <c r="J25" s="33">
        <v>2065868</v>
      </c>
    </row>
    <row r="26" spans="1:10" s="18" customFormat="1" ht="32.1" customHeight="1" collapsed="1">
      <c r="A26" s="23" t="s">
        <v>83</v>
      </c>
      <c r="B26" s="32">
        <v>766745767</v>
      </c>
      <c r="C26" s="32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2">
        <v>766745767</v>
      </c>
      <c r="J26" s="33">
        <v>0</v>
      </c>
    </row>
    <row r="27" spans="1:10" s="18" customFormat="1" ht="32.1" hidden="1" customHeight="1" outlineLevel="1">
      <c r="A27" s="15" t="s">
        <v>35</v>
      </c>
      <c r="B27" s="32">
        <v>29398896</v>
      </c>
      <c r="C27" s="32"/>
      <c r="D27" s="32"/>
      <c r="E27" s="32"/>
      <c r="F27" s="32"/>
      <c r="G27" s="32"/>
      <c r="H27" s="32"/>
      <c r="I27" s="32">
        <v>29398896</v>
      </c>
      <c r="J27" s="33"/>
    </row>
    <row r="28" spans="1:10" s="18" customFormat="1" ht="32.1" hidden="1" customHeight="1" outlineLevel="1">
      <c r="A28" s="15" t="s">
        <v>36</v>
      </c>
      <c r="B28" s="32">
        <v>737346871</v>
      </c>
      <c r="C28" s="32">
        <v>0</v>
      </c>
      <c r="D28" s="32"/>
      <c r="E28" s="32"/>
      <c r="F28" s="32"/>
      <c r="G28" s="32"/>
      <c r="H28" s="32"/>
      <c r="I28" s="32">
        <v>737346871</v>
      </c>
      <c r="J28" s="33">
        <v>0</v>
      </c>
    </row>
    <row r="29" spans="1:10" s="18" customFormat="1" ht="32.1" customHeight="1" collapsed="1">
      <c r="A29" s="23" t="s">
        <v>84</v>
      </c>
      <c r="B29" s="32">
        <v>15322434821</v>
      </c>
      <c r="C29" s="32">
        <v>1044523314</v>
      </c>
      <c r="D29" s="26">
        <v>0</v>
      </c>
      <c r="E29" s="26">
        <v>0</v>
      </c>
      <c r="F29" s="26">
        <v>0</v>
      </c>
      <c r="G29" s="32">
        <v>478068</v>
      </c>
      <c r="H29" s="26">
        <v>0</v>
      </c>
      <c r="I29" s="32">
        <v>16367436203</v>
      </c>
      <c r="J29" s="33">
        <v>2191187955</v>
      </c>
    </row>
    <row r="30" spans="1:10" s="18" customFormat="1" ht="32.1" hidden="1" customHeight="1" outlineLevel="1">
      <c r="A30" s="15" t="s">
        <v>37</v>
      </c>
      <c r="B30" s="32">
        <v>6091019141</v>
      </c>
      <c r="C30" s="32">
        <v>0</v>
      </c>
      <c r="D30" s="32"/>
      <c r="E30" s="32"/>
      <c r="F30" s="32"/>
      <c r="G30" s="32"/>
      <c r="H30" s="32"/>
      <c r="I30" s="32">
        <v>6091019141</v>
      </c>
      <c r="J30" s="33">
        <v>178472904</v>
      </c>
    </row>
    <row r="31" spans="1:10" s="18" customFormat="1" ht="32.1" hidden="1" customHeight="1" outlineLevel="1">
      <c r="A31" s="15" t="s">
        <v>38</v>
      </c>
      <c r="B31" s="32">
        <v>6021908377</v>
      </c>
      <c r="C31" s="32"/>
      <c r="D31" s="32"/>
      <c r="E31" s="32"/>
      <c r="F31" s="32"/>
      <c r="G31" s="32"/>
      <c r="H31" s="32"/>
      <c r="I31" s="32">
        <v>6021908377</v>
      </c>
      <c r="J31" s="33">
        <v>37003673</v>
      </c>
    </row>
    <row r="32" spans="1:10" s="18" customFormat="1" ht="32.1" hidden="1" customHeight="1" outlineLevel="1">
      <c r="A32" s="24" t="s">
        <v>39</v>
      </c>
      <c r="B32" s="34">
        <v>3199159820</v>
      </c>
      <c r="C32" s="34">
        <v>1044523314</v>
      </c>
      <c r="D32" s="34"/>
      <c r="E32" s="34"/>
      <c r="F32" s="34"/>
      <c r="G32" s="34">
        <v>478068</v>
      </c>
      <c r="H32" s="34"/>
      <c r="I32" s="35">
        <v>4244161202</v>
      </c>
      <c r="J32" s="36">
        <v>1975711378</v>
      </c>
    </row>
    <row r="33" spans="1:10" s="18" customFormat="1" ht="25.5" hidden="1" customHeight="1" outlineLevel="1">
      <c r="A33" s="19" t="s">
        <v>40</v>
      </c>
      <c r="B33" s="32">
        <v>180000</v>
      </c>
      <c r="C33" s="32"/>
      <c r="D33" s="32"/>
      <c r="E33" s="32"/>
      <c r="F33" s="32"/>
      <c r="G33" s="32"/>
      <c r="H33" s="32"/>
      <c r="I33" s="32">
        <v>180000</v>
      </c>
      <c r="J33" s="33"/>
    </row>
    <row r="34" spans="1:10" s="18" customFormat="1" ht="25.5" hidden="1" customHeight="1" outlineLevel="1">
      <c r="A34" s="19" t="s">
        <v>41</v>
      </c>
      <c r="B34" s="32">
        <v>10167483</v>
      </c>
      <c r="C34" s="32"/>
      <c r="D34" s="32"/>
      <c r="E34" s="32"/>
      <c r="F34" s="32"/>
      <c r="G34" s="32"/>
      <c r="H34" s="32"/>
      <c r="I34" s="32">
        <v>10167483</v>
      </c>
      <c r="J34" s="33"/>
    </row>
    <row r="35" spans="1:10" s="18" customFormat="1" ht="25.5" customHeight="1" collapsed="1">
      <c r="A35" s="23" t="s">
        <v>85</v>
      </c>
      <c r="B35" s="32">
        <v>89180000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2">
        <v>89180000</v>
      </c>
      <c r="J35" s="29">
        <v>0</v>
      </c>
    </row>
    <row r="36" spans="1:10" s="18" customFormat="1" ht="25.5" hidden="1" customHeight="1" outlineLevel="1">
      <c r="A36" s="19" t="s">
        <v>42</v>
      </c>
      <c r="B36" s="32">
        <v>79380000</v>
      </c>
      <c r="C36" s="32"/>
      <c r="D36" s="32"/>
      <c r="E36" s="32"/>
      <c r="F36" s="32"/>
      <c r="G36" s="32"/>
      <c r="H36" s="32"/>
      <c r="I36" s="32">
        <v>79380000</v>
      </c>
      <c r="J36" s="33"/>
    </row>
    <row r="37" spans="1:10" s="18" customFormat="1" ht="25.5" hidden="1" customHeight="1" outlineLevel="1">
      <c r="A37" s="19" t="s">
        <v>43</v>
      </c>
      <c r="B37" s="32">
        <v>9800000</v>
      </c>
      <c r="C37" s="32"/>
      <c r="D37" s="32"/>
      <c r="E37" s="32"/>
      <c r="F37" s="32"/>
      <c r="G37" s="32"/>
      <c r="H37" s="32"/>
      <c r="I37" s="32">
        <v>9800000</v>
      </c>
      <c r="J37" s="33"/>
    </row>
    <row r="38" spans="1:10" s="6" customFormat="1" ht="32.1" customHeight="1" collapsed="1">
      <c r="A38" s="23" t="s">
        <v>86</v>
      </c>
      <c r="B38" s="26">
        <v>46571593054</v>
      </c>
      <c r="C38" s="26">
        <v>4728914795</v>
      </c>
      <c r="D38" s="26">
        <v>0</v>
      </c>
      <c r="E38" s="26">
        <v>0</v>
      </c>
      <c r="F38" s="26">
        <v>0</v>
      </c>
      <c r="G38" s="28">
        <v>206712466</v>
      </c>
      <c r="H38" s="26">
        <v>0</v>
      </c>
      <c r="I38" s="26">
        <v>51507220315</v>
      </c>
      <c r="J38" s="29">
        <v>5343713304</v>
      </c>
    </row>
    <row r="39" spans="1:10" s="6" customFormat="1" ht="32.1" hidden="1" customHeight="1" outlineLevel="1">
      <c r="A39" s="23" t="s">
        <v>44</v>
      </c>
      <c r="B39" s="26">
        <v>407988632</v>
      </c>
      <c r="C39" s="26">
        <v>119815407</v>
      </c>
      <c r="D39" s="27"/>
      <c r="E39" s="28"/>
      <c r="F39" s="28"/>
      <c r="G39" s="28"/>
      <c r="H39" s="28"/>
      <c r="I39" s="26">
        <v>527804039</v>
      </c>
      <c r="J39" s="29">
        <v>292549116</v>
      </c>
    </row>
    <row r="40" spans="1:10" s="6" customFormat="1" ht="32.1" hidden="1" customHeight="1" outlineLevel="1">
      <c r="A40" s="23" t="s">
        <v>45</v>
      </c>
      <c r="B40" s="26">
        <v>9307729326</v>
      </c>
      <c r="C40" s="26">
        <v>375846664</v>
      </c>
      <c r="D40" s="27"/>
      <c r="E40" s="28"/>
      <c r="F40" s="28"/>
      <c r="G40" s="28"/>
      <c r="H40" s="28"/>
      <c r="I40" s="26">
        <v>9683575990</v>
      </c>
      <c r="J40" s="29">
        <v>31314497</v>
      </c>
    </row>
    <row r="41" spans="1:10" s="6" customFormat="1" ht="32.1" hidden="1" customHeight="1" outlineLevel="1">
      <c r="A41" s="23" t="s">
        <v>46</v>
      </c>
      <c r="B41" s="26">
        <v>276855503</v>
      </c>
      <c r="C41" s="26">
        <v>0</v>
      </c>
      <c r="D41" s="27"/>
      <c r="E41" s="28"/>
      <c r="F41" s="28"/>
      <c r="G41" s="26"/>
      <c r="H41" s="28"/>
      <c r="I41" s="26">
        <v>276855503</v>
      </c>
      <c r="J41" s="29">
        <v>0</v>
      </c>
    </row>
    <row r="42" spans="1:10" s="6" customFormat="1" ht="32.1" hidden="1" customHeight="1" outlineLevel="1">
      <c r="A42" s="23" t="s">
        <v>47</v>
      </c>
      <c r="B42" s="26">
        <v>9830076</v>
      </c>
      <c r="C42" s="30"/>
      <c r="D42" s="31"/>
      <c r="E42" s="30"/>
      <c r="F42" s="30"/>
      <c r="G42" s="30"/>
      <c r="H42" s="30"/>
      <c r="I42" s="26">
        <v>9830076</v>
      </c>
      <c r="J42" s="29"/>
    </row>
    <row r="43" spans="1:10" s="6" customFormat="1" ht="32.1" hidden="1" customHeight="1" outlineLevel="1">
      <c r="A43" s="23" t="s">
        <v>48</v>
      </c>
      <c r="B43" s="26">
        <v>30081547641</v>
      </c>
      <c r="C43" s="30">
        <v>3876238633</v>
      </c>
      <c r="D43" s="31"/>
      <c r="E43" s="30"/>
      <c r="F43" s="30"/>
      <c r="G43" s="30">
        <v>175207891</v>
      </c>
      <c r="H43" s="30"/>
      <c r="I43" s="26">
        <v>34132994165</v>
      </c>
      <c r="J43" s="29">
        <v>2229534831</v>
      </c>
    </row>
    <row r="44" spans="1:10" s="6" customFormat="1" ht="32.1" hidden="1" customHeight="1" outlineLevel="1">
      <c r="A44" s="23" t="s">
        <v>49</v>
      </c>
      <c r="B44" s="26">
        <v>1599677060</v>
      </c>
      <c r="C44" s="26">
        <v>161680757</v>
      </c>
      <c r="D44" s="31"/>
      <c r="E44" s="30"/>
      <c r="F44" s="30"/>
      <c r="G44" s="26"/>
      <c r="H44" s="30"/>
      <c r="I44" s="26">
        <v>1761357817</v>
      </c>
      <c r="J44" s="29">
        <v>569784180</v>
      </c>
    </row>
    <row r="45" spans="1:10" s="6" customFormat="1" ht="32.1" hidden="1" customHeight="1" outlineLevel="1">
      <c r="A45" s="23" t="s">
        <v>50</v>
      </c>
      <c r="B45" s="26">
        <v>1129233777</v>
      </c>
      <c r="C45" s="26">
        <v>195333334</v>
      </c>
      <c r="D45" s="31"/>
      <c r="E45" s="30"/>
      <c r="F45" s="30"/>
      <c r="G45" s="30"/>
      <c r="H45" s="30"/>
      <c r="I45" s="26">
        <v>1324567111</v>
      </c>
      <c r="J45" s="29">
        <v>701913889</v>
      </c>
    </row>
    <row r="46" spans="1:10" s="6" customFormat="1" ht="32.1" hidden="1" customHeight="1" outlineLevel="1">
      <c r="A46" s="23" t="s">
        <v>51</v>
      </c>
      <c r="B46" s="26">
        <v>3758731039</v>
      </c>
      <c r="C46" s="26">
        <v>0</v>
      </c>
      <c r="D46" s="31"/>
      <c r="E46" s="30"/>
      <c r="F46" s="30"/>
      <c r="G46" s="30">
        <v>31504575</v>
      </c>
      <c r="H46" s="30"/>
      <c r="I46" s="26">
        <v>3790235614</v>
      </c>
      <c r="J46" s="29">
        <v>1518616791</v>
      </c>
    </row>
    <row r="47" spans="1:10" s="18" customFormat="1" ht="32.1" customHeight="1" collapsed="1">
      <c r="A47" s="23" t="s">
        <v>87</v>
      </c>
      <c r="B47" s="32">
        <v>41388095700</v>
      </c>
      <c r="C47" s="32">
        <v>5028626284</v>
      </c>
      <c r="D47" s="32">
        <v>0</v>
      </c>
      <c r="E47" s="32">
        <v>0</v>
      </c>
      <c r="F47" s="26">
        <v>0</v>
      </c>
      <c r="G47" s="26">
        <v>0</v>
      </c>
      <c r="H47" s="26">
        <v>0</v>
      </c>
      <c r="I47" s="32">
        <v>46416721984</v>
      </c>
      <c r="J47" s="33">
        <v>9630072276</v>
      </c>
    </row>
    <row r="48" spans="1:10" s="18" customFormat="1" ht="32.1" hidden="1" customHeight="1" outlineLevel="1">
      <c r="A48" s="23" t="s">
        <v>52</v>
      </c>
      <c r="B48" s="32">
        <v>11711101913</v>
      </c>
      <c r="C48" s="32">
        <v>1590062573</v>
      </c>
      <c r="D48" s="32"/>
      <c r="E48" s="32"/>
      <c r="F48" s="32"/>
      <c r="G48" s="32"/>
      <c r="H48" s="32"/>
      <c r="I48" s="32">
        <v>13301164486</v>
      </c>
      <c r="J48" s="33">
        <v>6320653055</v>
      </c>
    </row>
    <row r="49" spans="1:10" s="18" customFormat="1" ht="32.1" hidden="1" customHeight="1" outlineLevel="1">
      <c r="A49" s="15" t="s">
        <v>53</v>
      </c>
      <c r="B49" s="32">
        <v>1142544772</v>
      </c>
      <c r="C49" s="32">
        <v>0</v>
      </c>
      <c r="D49" s="32"/>
      <c r="E49" s="32"/>
      <c r="F49" s="32"/>
      <c r="G49" s="32"/>
      <c r="H49" s="32"/>
      <c r="I49" s="32">
        <v>1142544772</v>
      </c>
      <c r="J49" s="33">
        <v>0</v>
      </c>
    </row>
    <row r="50" spans="1:10" s="18" customFormat="1" ht="32.1" hidden="1" customHeight="1" outlineLevel="1">
      <c r="A50" s="15" t="s">
        <v>54</v>
      </c>
      <c r="B50" s="32">
        <v>473490913</v>
      </c>
      <c r="C50" s="32"/>
      <c r="D50" s="32"/>
      <c r="E50" s="32"/>
      <c r="F50" s="32"/>
      <c r="G50" s="32"/>
      <c r="H50" s="32"/>
      <c r="I50" s="32">
        <v>473490913</v>
      </c>
      <c r="J50" s="33">
        <v>23057806</v>
      </c>
    </row>
    <row r="51" spans="1:10" s="18" customFormat="1" ht="32.1" hidden="1" customHeight="1" outlineLevel="1">
      <c r="A51" s="15" t="s">
        <v>55</v>
      </c>
      <c r="B51" s="32">
        <v>11613749173</v>
      </c>
      <c r="C51" s="32">
        <v>1030754423</v>
      </c>
      <c r="D51" s="32"/>
      <c r="E51" s="32"/>
      <c r="F51" s="32"/>
      <c r="G51" s="32"/>
      <c r="H51" s="32"/>
      <c r="I51" s="32">
        <v>12644503596</v>
      </c>
      <c r="J51" s="33">
        <v>9327404</v>
      </c>
    </row>
    <row r="52" spans="1:10" s="18" customFormat="1" ht="32.1" hidden="1" customHeight="1" outlineLevel="1">
      <c r="A52" s="15" t="s">
        <v>56</v>
      </c>
      <c r="B52" s="32">
        <v>16447208929</v>
      </c>
      <c r="C52" s="32">
        <v>2407809288</v>
      </c>
      <c r="D52" s="32">
        <v>0</v>
      </c>
      <c r="E52" s="32">
        <v>0</v>
      </c>
      <c r="F52" s="32"/>
      <c r="G52" s="32"/>
      <c r="H52" s="32"/>
      <c r="I52" s="32">
        <v>18855018217</v>
      </c>
      <c r="J52" s="33">
        <v>3277034011</v>
      </c>
    </row>
    <row r="53" spans="1:10" s="18" customFormat="1" ht="32.1" customHeight="1" collapsed="1">
      <c r="A53" s="23" t="s">
        <v>88</v>
      </c>
      <c r="B53" s="32">
        <v>195975027</v>
      </c>
      <c r="C53" s="32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2">
        <v>195975027</v>
      </c>
      <c r="J53" s="33">
        <v>0</v>
      </c>
    </row>
    <row r="54" spans="1:10" s="18" customFormat="1" ht="32.1" hidden="1" customHeight="1" outlineLevel="1">
      <c r="A54" s="23" t="s">
        <v>57</v>
      </c>
      <c r="B54" s="32">
        <v>195975027</v>
      </c>
      <c r="C54" s="32">
        <v>0</v>
      </c>
      <c r="D54" s="32"/>
      <c r="E54" s="32"/>
      <c r="F54" s="32"/>
      <c r="G54" s="32"/>
      <c r="H54" s="32"/>
      <c r="I54" s="32">
        <v>195975027</v>
      </c>
      <c r="J54" s="33">
        <v>0</v>
      </c>
    </row>
    <row r="55" spans="1:10" s="18" customFormat="1" ht="32.1" customHeight="1" collapsed="1">
      <c r="A55" s="23" t="s">
        <v>89</v>
      </c>
      <c r="B55" s="32">
        <v>6475822092</v>
      </c>
      <c r="C55" s="32">
        <v>321173974</v>
      </c>
      <c r="D55" s="26">
        <v>0</v>
      </c>
      <c r="E55" s="26">
        <v>0</v>
      </c>
      <c r="F55" s="26">
        <v>0</v>
      </c>
      <c r="G55" s="32">
        <v>11668120</v>
      </c>
      <c r="H55" s="26">
        <v>0</v>
      </c>
      <c r="I55" s="32">
        <v>6808664186</v>
      </c>
      <c r="J55" s="33">
        <v>184045093</v>
      </c>
    </row>
    <row r="56" spans="1:10" s="18" customFormat="1" ht="32.1" hidden="1" customHeight="1" outlineLevel="1">
      <c r="A56" s="15" t="s">
        <v>58</v>
      </c>
      <c r="B56" s="32">
        <v>2264221470</v>
      </c>
      <c r="C56" s="32">
        <v>57390712</v>
      </c>
      <c r="D56" s="32"/>
      <c r="E56" s="32"/>
      <c r="F56" s="32"/>
      <c r="G56" s="32">
        <v>11657619</v>
      </c>
      <c r="H56" s="32"/>
      <c r="I56" s="32">
        <v>2333269801</v>
      </c>
      <c r="J56" s="33">
        <v>4256533</v>
      </c>
    </row>
    <row r="57" spans="1:10" s="18" customFormat="1" ht="32.1" hidden="1" customHeight="1" outlineLevel="1">
      <c r="A57" s="23" t="s">
        <v>59</v>
      </c>
      <c r="B57" s="32">
        <v>1382158005</v>
      </c>
      <c r="C57" s="32">
        <v>92764354</v>
      </c>
      <c r="D57" s="32"/>
      <c r="E57" s="32"/>
      <c r="F57" s="32"/>
      <c r="G57" s="32"/>
      <c r="H57" s="32"/>
      <c r="I57" s="32">
        <v>1474922359</v>
      </c>
      <c r="J57" s="33">
        <v>55220666</v>
      </c>
    </row>
    <row r="58" spans="1:10" s="18" customFormat="1" ht="32.1" hidden="1" customHeight="1" outlineLevel="1">
      <c r="A58" s="15" t="s">
        <v>60</v>
      </c>
      <c r="B58" s="32">
        <v>2075544447</v>
      </c>
      <c r="C58" s="32">
        <v>80742307</v>
      </c>
      <c r="D58" s="32"/>
      <c r="E58" s="32"/>
      <c r="F58" s="32"/>
      <c r="G58" s="32">
        <v>10501</v>
      </c>
      <c r="H58" s="32"/>
      <c r="I58" s="32">
        <v>2156297255</v>
      </c>
      <c r="J58" s="33">
        <v>31520952</v>
      </c>
    </row>
    <row r="59" spans="1:10" s="18" customFormat="1" ht="32.1" hidden="1" customHeight="1" outlineLevel="1">
      <c r="A59" s="15" t="s">
        <v>61</v>
      </c>
      <c r="B59" s="32">
        <v>724500244</v>
      </c>
      <c r="C59" s="32">
        <v>90276601</v>
      </c>
      <c r="D59" s="32"/>
      <c r="E59" s="32"/>
      <c r="F59" s="32"/>
      <c r="G59" s="32"/>
      <c r="H59" s="32"/>
      <c r="I59" s="32">
        <v>814776845</v>
      </c>
      <c r="J59" s="33">
        <v>93046942</v>
      </c>
    </row>
    <row r="60" spans="1:10" s="18" customFormat="1" ht="32.1" hidden="1" customHeight="1" outlineLevel="1">
      <c r="A60" s="24" t="s">
        <v>62</v>
      </c>
      <c r="B60" s="34">
        <v>29397926</v>
      </c>
      <c r="C60" s="34"/>
      <c r="D60" s="34"/>
      <c r="E60" s="34"/>
      <c r="F60" s="34"/>
      <c r="G60" s="34"/>
      <c r="H60" s="34"/>
      <c r="I60" s="35">
        <v>29397926</v>
      </c>
      <c r="J60" s="36"/>
    </row>
    <row r="61" spans="1:10" s="18" customFormat="1" ht="31.8" customHeight="1" collapsed="1">
      <c r="A61" s="23" t="s">
        <v>90</v>
      </c>
      <c r="B61" s="32">
        <v>2348727623</v>
      </c>
      <c r="C61" s="32">
        <v>1362965644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2">
        <v>3711693267</v>
      </c>
      <c r="J61" s="33">
        <v>3023952335</v>
      </c>
    </row>
    <row r="62" spans="1:10" s="18" customFormat="1" ht="25.5" hidden="1" customHeight="1" outlineLevel="1">
      <c r="A62" s="19" t="s">
        <v>63</v>
      </c>
      <c r="B62" s="32">
        <v>1054304353</v>
      </c>
      <c r="C62" s="32">
        <v>565700141</v>
      </c>
      <c r="D62" s="32"/>
      <c r="E62" s="32"/>
      <c r="F62" s="32"/>
      <c r="G62" s="32"/>
      <c r="H62" s="32"/>
      <c r="I62" s="32">
        <v>1620004494</v>
      </c>
      <c r="J62" s="33">
        <v>2200592630</v>
      </c>
    </row>
    <row r="63" spans="1:10" s="18" customFormat="1" ht="25.5" hidden="1" customHeight="1" outlineLevel="1">
      <c r="A63" s="23" t="s">
        <v>64</v>
      </c>
      <c r="B63" s="32">
        <v>468956346</v>
      </c>
      <c r="C63" s="32">
        <v>20205007</v>
      </c>
      <c r="D63" s="32"/>
      <c r="E63" s="32"/>
      <c r="F63" s="32"/>
      <c r="G63" s="32"/>
      <c r="H63" s="32"/>
      <c r="I63" s="32">
        <v>489161353</v>
      </c>
      <c r="J63" s="33">
        <v>65919500</v>
      </c>
    </row>
    <row r="64" spans="1:10" s="18" customFormat="1" ht="25.5" hidden="1" customHeight="1" outlineLevel="1">
      <c r="A64" s="19" t="s">
        <v>65</v>
      </c>
      <c r="B64" s="32">
        <v>94760417</v>
      </c>
      <c r="C64" s="32">
        <v>267671411</v>
      </c>
      <c r="D64" s="32"/>
      <c r="E64" s="32"/>
      <c r="F64" s="32"/>
      <c r="G64" s="32"/>
      <c r="H64" s="32"/>
      <c r="I64" s="32">
        <v>362431828</v>
      </c>
      <c r="J64" s="33">
        <v>373399545</v>
      </c>
    </row>
    <row r="65" spans="1:10" s="18" customFormat="1" ht="18.600000000000001" hidden="1" customHeight="1" outlineLevel="1">
      <c r="A65" s="19" t="s">
        <v>66</v>
      </c>
      <c r="B65" s="32">
        <v>730706507</v>
      </c>
      <c r="C65" s="32">
        <v>509389085</v>
      </c>
      <c r="D65" s="32"/>
      <c r="E65" s="32"/>
      <c r="F65" s="32"/>
      <c r="G65" s="32"/>
      <c r="H65" s="32"/>
      <c r="I65" s="32">
        <v>1240095592</v>
      </c>
      <c r="J65" s="33">
        <v>384040660</v>
      </c>
    </row>
    <row r="66" spans="1:10" s="6" customFormat="1" ht="32.1" customHeight="1" collapsed="1">
      <c r="A66" s="23" t="s">
        <v>91</v>
      </c>
      <c r="B66" s="26">
        <v>2610781137</v>
      </c>
      <c r="C66" s="26">
        <v>1416064858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4026845995</v>
      </c>
      <c r="J66" s="29">
        <v>992872833</v>
      </c>
    </row>
    <row r="67" spans="1:10" s="6" customFormat="1" ht="32.1" hidden="1" customHeight="1" outlineLevel="1">
      <c r="A67" s="23" t="s">
        <v>67</v>
      </c>
      <c r="B67" s="26">
        <v>2610781137</v>
      </c>
      <c r="C67" s="26">
        <v>1416064858</v>
      </c>
      <c r="D67" s="27"/>
      <c r="E67" s="28"/>
      <c r="F67" s="28"/>
      <c r="G67" s="28"/>
      <c r="H67" s="28"/>
      <c r="I67" s="26">
        <v>4026845995</v>
      </c>
      <c r="J67" s="29">
        <v>992872833</v>
      </c>
    </row>
    <row r="68" spans="1:10" s="6" customFormat="1" ht="32.1" customHeight="1" collapsed="1">
      <c r="A68" s="23" t="s">
        <v>92</v>
      </c>
      <c r="B68" s="26">
        <v>11675254361</v>
      </c>
      <c r="C68" s="26">
        <v>1008490893</v>
      </c>
      <c r="D68" s="26">
        <v>0</v>
      </c>
      <c r="E68" s="26">
        <v>0</v>
      </c>
      <c r="F68" s="26">
        <v>0</v>
      </c>
      <c r="G68" s="28">
        <v>1811551</v>
      </c>
      <c r="H68" s="26">
        <v>0</v>
      </c>
      <c r="I68" s="26">
        <v>12685556805</v>
      </c>
      <c r="J68" s="29">
        <v>2441700584</v>
      </c>
    </row>
    <row r="69" spans="1:10" s="6" customFormat="1" ht="32.1" hidden="1" customHeight="1" outlineLevel="1">
      <c r="A69" s="23" t="s">
        <v>68</v>
      </c>
      <c r="B69" s="26">
        <v>7732689637</v>
      </c>
      <c r="C69" s="26">
        <v>610950525</v>
      </c>
      <c r="D69" s="27"/>
      <c r="E69" s="28"/>
      <c r="F69" s="28"/>
      <c r="G69" s="26">
        <v>1811551</v>
      </c>
      <c r="H69" s="28"/>
      <c r="I69" s="26">
        <v>8345451713</v>
      </c>
      <c r="J69" s="29">
        <v>675637934</v>
      </c>
    </row>
    <row r="70" spans="1:10" s="6" customFormat="1" ht="32.1" hidden="1" customHeight="1" outlineLevel="1">
      <c r="A70" s="23" t="s">
        <v>69</v>
      </c>
      <c r="B70" s="26">
        <v>3126077970</v>
      </c>
      <c r="C70" s="30">
        <v>232033016</v>
      </c>
      <c r="D70" s="31"/>
      <c r="E70" s="30"/>
      <c r="F70" s="30"/>
      <c r="G70" s="30"/>
      <c r="H70" s="30"/>
      <c r="I70" s="26">
        <v>3358110986</v>
      </c>
      <c r="J70" s="29">
        <v>1327808278</v>
      </c>
    </row>
    <row r="71" spans="1:10" s="6" customFormat="1" ht="32.1" hidden="1" customHeight="1" outlineLevel="1">
      <c r="A71" s="23" t="s">
        <v>70</v>
      </c>
      <c r="B71" s="26">
        <v>407403128</v>
      </c>
      <c r="C71" s="30">
        <v>107121380</v>
      </c>
      <c r="D71" s="31"/>
      <c r="E71" s="30"/>
      <c r="F71" s="30"/>
      <c r="G71" s="30"/>
      <c r="H71" s="30"/>
      <c r="I71" s="26">
        <v>514524508</v>
      </c>
      <c r="J71" s="29">
        <v>207140670</v>
      </c>
    </row>
    <row r="72" spans="1:10" s="6" customFormat="1" ht="32.1" hidden="1" customHeight="1" outlineLevel="1">
      <c r="A72" s="23" t="s">
        <v>71</v>
      </c>
      <c r="B72" s="26">
        <v>19599999</v>
      </c>
      <c r="C72" s="26"/>
      <c r="D72" s="31"/>
      <c r="E72" s="30"/>
      <c r="F72" s="30"/>
      <c r="G72" s="26"/>
      <c r="H72" s="30"/>
      <c r="I72" s="26">
        <v>19599999</v>
      </c>
      <c r="J72" s="29"/>
    </row>
    <row r="73" spans="1:10" s="6" customFormat="1" ht="32.1" hidden="1" customHeight="1" outlineLevel="1">
      <c r="A73" s="23" t="s">
        <v>72</v>
      </c>
      <c r="B73" s="26">
        <v>46942000</v>
      </c>
      <c r="C73" s="26"/>
      <c r="D73" s="31"/>
      <c r="E73" s="30"/>
      <c r="F73" s="30"/>
      <c r="G73" s="30"/>
      <c r="H73" s="30"/>
      <c r="I73" s="26">
        <v>46942000</v>
      </c>
      <c r="J73" s="29">
        <v>980000</v>
      </c>
    </row>
    <row r="74" spans="1:10" s="6" customFormat="1" ht="32.1" hidden="1" customHeight="1" outlineLevel="1">
      <c r="A74" s="23" t="s">
        <v>73</v>
      </c>
      <c r="B74" s="26">
        <v>56840000</v>
      </c>
      <c r="C74" s="26">
        <v>0</v>
      </c>
      <c r="D74" s="31"/>
      <c r="E74" s="30"/>
      <c r="F74" s="30"/>
      <c r="G74" s="30"/>
      <c r="H74" s="30"/>
      <c r="I74" s="26">
        <v>56840000</v>
      </c>
      <c r="J74" s="29">
        <v>0</v>
      </c>
    </row>
    <row r="75" spans="1:10" s="18" customFormat="1" ht="32.1" hidden="1" customHeight="1" outlineLevel="1">
      <c r="A75" s="23" t="s">
        <v>74</v>
      </c>
      <c r="B75" s="32">
        <v>135181301</v>
      </c>
      <c r="C75" s="32">
        <v>0</v>
      </c>
      <c r="D75" s="32"/>
      <c r="E75" s="32"/>
      <c r="F75" s="32"/>
      <c r="G75" s="32"/>
      <c r="H75" s="32"/>
      <c r="I75" s="32">
        <v>135181301</v>
      </c>
      <c r="J75" s="33">
        <v>0</v>
      </c>
    </row>
    <row r="76" spans="1:10" s="18" customFormat="1" ht="32.1" hidden="1" customHeight="1" outlineLevel="1">
      <c r="A76" s="23" t="s">
        <v>75</v>
      </c>
      <c r="B76" s="32">
        <v>150520326</v>
      </c>
      <c r="C76" s="32">
        <v>58385972</v>
      </c>
      <c r="D76" s="32"/>
      <c r="E76" s="32"/>
      <c r="F76" s="32"/>
      <c r="G76" s="32"/>
      <c r="H76" s="32"/>
      <c r="I76" s="32">
        <v>208906298</v>
      </c>
      <c r="J76" s="33">
        <v>230133702</v>
      </c>
    </row>
    <row r="77" spans="1:10" s="18" customFormat="1" ht="32.1" customHeight="1" collapsed="1">
      <c r="A77" s="23" t="s">
        <v>93</v>
      </c>
      <c r="B77" s="32">
        <v>11778816630</v>
      </c>
      <c r="C77" s="32">
        <v>64615000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2">
        <v>11843431630</v>
      </c>
      <c r="J77" s="33">
        <v>137137650</v>
      </c>
    </row>
    <row r="78" spans="1:10" s="18" customFormat="1" ht="32.1" hidden="1" customHeight="1" outlineLevel="1">
      <c r="A78" s="15" t="s">
        <v>76</v>
      </c>
      <c r="B78" s="32">
        <v>11066418614</v>
      </c>
      <c r="C78" s="32">
        <v>30000000</v>
      </c>
      <c r="D78" s="32"/>
      <c r="E78" s="32"/>
      <c r="F78" s="32"/>
      <c r="G78" s="32"/>
      <c r="H78" s="32"/>
      <c r="I78" s="32">
        <v>11096418614</v>
      </c>
      <c r="J78" s="33">
        <v>0</v>
      </c>
    </row>
    <row r="79" spans="1:10" s="18" customFormat="1" ht="32.1" hidden="1" customHeight="1" outlineLevel="1">
      <c r="A79" s="15" t="s">
        <v>77</v>
      </c>
      <c r="B79" s="32">
        <v>381375598</v>
      </c>
      <c r="C79" s="32">
        <v>0</v>
      </c>
      <c r="D79" s="32"/>
      <c r="E79" s="32"/>
      <c r="F79" s="32"/>
      <c r="G79" s="32"/>
      <c r="H79" s="32"/>
      <c r="I79" s="32">
        <v>381375598</v>
      </c>
      <c r="J79" s="33">
        <v>27419521</v>
      </c>
    </row>
    <row r="80" spans="1:10" s="18" customFormat="1" ht="32.1" hidden="1" customHeight="1" outlineLevel="1">
      <c r="A80" s="15" t="s">
        <v>78</v>
      </c>
      <c r="B80" s="32">
        <v>331022418</v>
      </c>
      <c r="C80" s="32">
        <v>34615000</v>
      </c>
      <c r="D80" s="32"/>
      <c r="E80" s="32"/>
      <c r="F80" s="32"/>
      <c r="G80" s="32"/>
      <c r="H80" s="32"/>
      <c r="I80" s="32">
        <v>365637418</v>
      </c>
      <c r="J80" s="33">
        <v>109718129</v>
      </c>
    </row>
    <row r="81" spans="1:10" s="18" customFormat="1" ht="32.1" customHeight="1" collapsed="1">
      <c r="A81" s="23" t="s">
        <v>94</v>
      </c>
      <c r="B81" s="32">
        <v>14637916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2">
        <v>14637916</v>
      </c>
      <c r="J81" s="29">
        <v>0</v>
      </c>
    </row>
    <row r="82" spans="1:10" s="18" customFormat="1" ht="32.1" hidden="1" customHeight="1" outlineLevel="1">
      <c r="A82" s="23" t="s">
        <v>79</v>
      </c>
      <c r="B82" s="32">
        <v>14637916</v>
      </c>
      <c r="C82" s="32"/>
      <c r="D82" s="32"/>
      <c r="E82" s="32"/>
      <c r="F82" s="32"/>
      <c r="G82" s="32"/>
      <c r="H82" s="32"/>
      <c r="I82" s="32">
        <v>14637916</v>
      </c>
      <c r="J82" s="33"/>
    </row>
    <row r="83" spans="1:10" s="18" customFormat="1" ht="32.1" customHeight="1" collapsed="1">
      <c r="A83" s="23" t="s">
        <v>95</v>
      </c>
      <c r="B83" s="32">
        <v>55455774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2">
        <v>55455774</v>
      </c>
      <c r="J83" s="33">
        <v>5301927</v>
      </c>
    </row>
    <row r="84" spans="1:10" s="18" customFormat="1" ht="32.1" hidden="1" customHeight="1" outlineLevel="1">
      <c r="A84" s="15" t="s">
        <v>96</v>
      </c>
      <c r="B84" s="16">
        <v>55455774</v>
      </c>
      <c r="C84" s="16"/>
      <c r="D84" s="16"/>
      <c r="E84" s="16"/>
      <c r="F84" s="16"/>
      <c r="G84" s="16"/>
      <c r="H84" s="16"/>
      <c r="I84" s="16">
        <v>55455774</v>
      </c>
      <c r="J84" s="17">
        <v>5301927</v>
      </c>
    </row>
    <row r="85" spans="1:10" ht="30" customHeight="1">
      <c r="A85" s="23" t="s">
        <v>97</v>
      </c>
      <c r="B85" s="38"/>
      <c r="C85" s="38"/>
      <c r="D85" s="38"/>
      <c r="E85" s="38"/>
      <c r="F85" s="38"/>
      <c r="G85" s="38"/>
      <c r="H85" s="38"/>
      <c r="I85" s="40">
        <f>458971657-I8</f>
        <v>-189035985645</v>
      </c>
      <c r="J85" s="39"/>
    </row>
  </sheetData>
  <mergeCells count="16">
    <mergeCell ref="A5:A7"/>
    <mergeCell ref="B5:B7"/>
    <mergeCell ref="C5:G5"/>
    <mergeCell ref="H5:H7"/>
    <mergeCell ref="I5:I7"/>
    <mergeCell ref="C6:C7"/>
    <mergeCell ref="D6:D7"/>
    <mergeCell ref="E6:E7"/>
    <mergeCell ref="F6:F7"/>
    <mergeCell ref="G6:G7"/>
    <mergeCell ref="J5:J7"/>
    <mergeCell ref="B3:D3"/>
    <mergeCell ref="E3:H3"/>
    <mergeCell ref="B4:D4"/>
    <mergeCell ref="E4:G4"/>
    <mergeCell ref="I4:J4"/>
  </mergeCells>
  <phoneticPr fontId="2" type="noConversion"/>
  <printOptions horizontalCentered="1"/>
  <pageMargins left="0.62992125984251968" right="0.62992125984251968" top="0.74803149606299213" bottom="0.74803149606299213" header="0.31496062992125984" footer="0.31496062992125984"/>
  <pageSetup paperSize="9" firstPageNumber="119" fitToHeight="2" pageOrder="overThenDown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109前瞻2(院修後)</vt:lpstr>
      <vt:lpstr>109前瞻2-明細(院修後)</vt:lpstr>
      <vt:lpstr>特別決算-本年度部分</vt:lpstr>
      <vt:lpstr>109前瞻2-自編決(院修前)</vt:lpstr>
      <vt:lpstr>'109前瞻2(院修後)'!Print_Area</vt:lpstr>
      <vt:lpstr>'109前瞻2-自編決(院修前)'!Print_Area</vt:lpstr>
      <vt:lpstr>'109前瞻2-明細(院修後)'!Print_Area</vt:lpstr>
      <vt:lpstr>'特別決算-本年度部分'!Print_Area</vt:lpstr>
      <vt:lpstr>'109前瞻2(院修後)'!Print_Titles</vt:lpstr>
      <vt:lpstr>'109前瞻2-自編決(院修前)'!Print_Titles</vt:lpstr>
      <vt:lpstr>'109前瞻2-明細(院修後)'!Print_Titles</vt:lpstr>
      <vt:lpstr>'特別決算-本年度部分'!Print_Titles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李國鼎</dc:creator>
  <cp:lastModifiedBy>吳佳倫</cp:lastModifiedBy>
  <cp:lastPrinted>2021-03-22T09:31:09Z</cp:lastPrinted>
  <dcterms:created xsi:type="dcterms:W3CDTF">2019-03-23T07:04:40Z</dcterms:created>
  <dcterms:modified xsi:type="dcterms:W3CDTF">2021-03-24T05:57:25Z</dcterms:modified>
</cp:coreProperties>
</file>