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佳倫工作資料夾\★82-總決算\109年度決算\10.個人負責表件\06.前瞻2特別決算-平衡表、公撥表OK\平衡表\"/>
    </mc:Choice>
  </mc:AlternateContent>
  <xr:revisionPtr revIDLastSave="0" documentId="13_ncr:1_{C4039706-3307-43EF-88E9-E9F0C4C36DBA}" xr6:coauthVersionLast="36" xr6:coauthVersionMax="36" xr10:uidLastSave="{00000000-0000-0000-0000-000000000000}"/>
  <bookViews>
    <workbookView xWindow="396" yWindow="396" windowWidth="11520" windowHeight="8328" xr2:uid="{00000000-000D-0000-FFFF-FFFF00000000}"/>
  </bookViews>
  <sheets>
    <sheet name="平衡表科目明細表" sheetId="3" r:id="rId1"/>
    <sheet name="各機關底稿" sheetId="1" r:id="rId2"/>
  </sheets>
  <definedNames>
    <definedName name="_xlnm.Print_Area" localSheetId="0">平衡表科目明細表!$A$1:$BH$32</definedName>
    <definedName name="_xlnm.Print_Titles" localSheetId="0">平衡表科目明細表!$1:$5</definedName>
    <definedName name="_xlnm.Print_Titles" localSheetId="1">各機關底稿!$1:$5</definedName>
  </definedNames>
  <calcPr calcId="191029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7" i="1"/>
  <c r="B9" i="1" l="1"/>
  <c r="B7" i="1"/>
  <c r="AV8" i="1" l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7" i="1"/>
  <c r="AS8" i="1"/>
  <c r="B8" i="1" s="1"/>
  <c r="AS9" i="1"/>
  <c r="AS10" i="1"/>
  <c r="AS11" i="1"/>
  <c r="AS12" i="1"/>
  <c r="AS13" i="1"/>
  <c r="AS14" i="1"/>
  <c r="AS15" i="1"/>
  <c r="AS16" i="1"/>
  <c r="AS17" i="1"/>
  <c r="AS18" i="1"/>
  <c r="AS19" i="1"/>
  <c r="AS20" i="1"/>
  <c r="B20" i="1" s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7" i="1"/>
  <c r="AH33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7" i="1"/>
  <c r="B26" i="1"/>
  <c r="B27" i="1"/>
  <c r="AN10" i="1"/>
  <c r="AN12" i="1"/>
  <c r="AN13" i="1"/>
  <c r="AN14" i="1"/>
  <c r="AN16" i="1"/>
  <c r="AN20" i="1"/>
  <c r="AN22" i="1"/>
  <c r="AN23" i="1"/>
  <c r="AN24" i="1"/>
  <c r="AN25" i="1"/>
  <c r="B25" i="1" s="1"/>
  <c r="AN31" i="1"/>
  <c r="AN32" i="1"/>
  <c r="AN33" i="1"/>
  <c r="AN8" i="1"/>
  <c r="AR7" i="1"/>
  <c r="AR16" i="1"/>
  <c r="AO7" i="1"/>
  <c r="AN7" i="1" s="1"/>
  <c r="AO24" i="1"/>
  <c r="AO16" i="1"/>
  <c r="AO13" i="1"/>
  <c r="B28" i="1" l="1"/>
  <c r="B16" i="1"/>
  <c r="B15" i="1"/>
  <c r="B32" i="1"/>
  <c r="B31" i="1"/>
  <c r="B14" i="1"/>
  <c r="B30" i="1"/>
  <c r="B18" i="1"/>
  <c r="B22" i="1"/>
  <c r="B19" i="1"/>
  <c r="B13" i="1"/>
  <c r="B11" i="1"/>
  <c r="B23" i="1"/>
  <c r="B33" i="1"/>
  <c r="B21" i="1"/>
  <c r="B10" i="1"/>
  <c r="B29" i="1"/>
  <c r="B17" i="1"/>
  <c r="B24" i="1"/>
  <c r="B12" i="1"/>
</calcChain>
</file>

<file path=xl/sharedStrings.xml><?xml version="1.0" encoding="utf-8"?>
<sst xmlns="http://schemas.openxmlformats.org/spreadsheetml/2006/main" count="1009" uniqueCount="121">
  <si>
    <t>_IIICC3</t>
    <phoneticPr fontId="1" type="noConversion"/>
  </si>
  <si>
    <t>_IIICC4</t>
    <phoneticPr fontId="1" type="noConversion"/>
  </si>
  <si>
    <t>_IIICC5</t>
    <phoneticPr fontId="1" type="noConversion"/>
  </si>
  <si>
    <t>_IIICC6</t>
    <phoneticPr fontId="1" type="noConversion"/>
  </si>
  <si>
    <t>_IIIFCTL</t>
    <phoneticPr fontId="1" type="noConversion"/>
  </si>
  <si>
    <t>_IIIFCTR</t>
    <phoneticPr fontId="1" type="noConversion"/>
  </si>
  <si>
    <t>　　　　　　　　　　機關名稱
　　科目</t>
  </si>
  <si>
    <t>合計</t>
  </si>
  <si>
    <t>總統府主管_x000D_
小計</t>
  </si>
  <si>
    <t>國史館</t>
  </si>
  <si>
    <t>行政院</t>
  </si>
  <si>
    <t>國立故宮博物院</t>
  </si>
  <si>
    <t>國家發展委員會</t>
  </si>
  <si>
    <t>原住民族委員會</t>
  </si>
  <si>
    <t>客家委員會及所屬</t>
  </si>
  <si>
    <t>國家通訊傳播委員會</t>
  </si>
  <si>
    <t>內政部</t>
  </si>
  <si>
    <t>營建署及所屬</t>
  </si>
  <si>
    <t>警政署及所屬</t>
  </si>
  <si>
    <t>消防署及所屬</t>
  </si>
  <si>
    <t>移民署</t>
  </si>
  <si>
    <t>體育署</t>
  </si>
  <si>
    <t>經濟部主管_x000D_
小計</t>
  </si>
  <si>
    <t>經濟部</t>
  </si>
  <si>
    <t>工業局</t>
  </si>
  <si>
    <t>水利署及所屬</t>
  </si>
  <si>
    <t>中小企業處</t>
  </si>
  <si>
    <t>加工出口區管理處及所屬</t>
  </si>
  <si>
    <t>能源局</t>
  </si>
  <si>
    <t>交通部主管_x000D_
小計</t>
  </si>
  <si>
    <t>交通部</t>
  </si>
  <si>
    <t>公路總局及所屬</t>
  </si>
  <si>
    <t>鐵道局及所屬</t>
  </si>
  <si>
    <t>農業委員會主管_x000D_
小計</t>
  </si>
  <si>
    <t>農業委員會</t>
  </si>
  <si>
    <t>林務局</t>
  </si>
  <si>
    <t>水土保持局</t>
  </si>
  <si>
    <t>漁業署及所屬</t>
  </si>
  <si>
    <t>衛生福利部主管_x000D_
小計</t>
  </si>
  <si>
    <t>衛生福利部</t>
  </si>
  <si>
    <t>食品藥物管理署</t>
  </si>
  <si>
    <t>國民健康署</t>
  </si>
  <si>
    <t>社會及家庭署</t>
  </si>
  <si>
    <t>環境保護署主管_x000D_
小計</t>
  </si>
  <si>
    <t>環境保護署</t>
  </si>
  <si>
    <t>文化部主管_x000D_
小計</t>
  </si>
  <si>
    <t>文化部</t>
  </si>
  <si>
    <t>文化資產局</t>
  </si>
  <si>
    <t>影視及流行音樂產業局</t>
  </si>
  <si>
    <t>國立臺灣美術館及所屬</t>
  </si>
  <si>
    <t>國立臺灣史前文化博物館</t>
  </si>
  <si>
    <t>科技部主管_x000D_
小計</t>
  </si>
  <si>
    <t>科技部</t>
  </si>
  <si>
    <t>ˉ</t>
  </si>
  <si>
    <t>中央</t>
  </si>
  <si>
    <t>政府</t>
  </si>
  <si>
    <t>前瞻基礎建設計</t>
  </si>
  <si>
    <t>畫第2期特別決算</t>
  </si>
  <si>
    <t>平衡表科</t>
  </si>
  <si>
    <t>目明細表</t>
  </si>
  <si>
    <t>中華民國109</t>
  </si>
  <si>
    <t>年12月31日</t>
  </si>
  <si>
    <t>單位:新臺幣元</t>
  </si>
  <si>
    <t>資產</t>
  </si>
  <si>
    <t>ˉ流動資產</t>
  </si>
  <si>
    <t>ˉˉ應收款項</t>
  </si>
  <si>
    <t>ˉˉ預付款</t>
  </si>
  <si>
    <t>ˉˉ預付其他基金款</t>
  </si>
  <si>
    <t>ˉˉ預付其他政府款</t>
  </si>
  <si>
    <t>ˉ長期投資</t>
  </si>
  <si>
    <t>ˉˉ採權益法之投資</t>
  </si>
  <si>
    <t>ˉˉ其他長期投資</t>
  </si>
  <si>
    <t>ˉ固定資產</t>
  </si>
  <si>
    <t>ˉˉ土地</t>
  </si>
  <si>
    <t>ˉˉ土地改良物</t>
  </si>
  <si>
    <t>ˉˉ房屋建築及設備</t>
  </si>
  <si>
    <t>ˉˉ機械及設備</t>
  </si>
  <si>
    <t>ˉˉ交通及運輸設備</t>
  </si>
  <si>
    <t>ˉˉ雜項設備</t>
  </si>
  <si>
    <t>ˉˉ購建中固定資產</t>
  </si>
  <si>
    <t>ˉ無形資產</t>
  </si>
  <si>
    <t>ˉˉ無形資產</t>
  </si>
  <si>
    <t>負債</t>
  </si>
  <si>
    <t>ˉ流動負債</t>
  </si>
  <si>
    <t>ˉˉ應付款項</t>
  </si>
  <si>
    <t>ˉˉ應付其他基金款</t>
  </si>
  <si>
    <t>ˉˉ應付其他政府款</t>
  </si>
  <si>
    <t>淨資產</t>
  </si>
  <si>
    <t>ˉ資產負債淨額</t>
  </si>
  <si>
    <t>ˉˉ資產負債淨額</t>
  </si>
  <si>
    <t>行政院主管
小計</t>
    <phoneticPr fontId="1" type="noConversion"/>
  </si>
  <si>
    <t>內政部主管
小計</t>
    <phoneticPr fontId="1" type="noConversion"/>
  </si>
  <si>
    <t>教育部主管
小計</t>
    <phoneticPr fontId="1" type="noConversion"/>
  </si>
  <si>
    <t>國軍退除役官兵輔導委員會</t>
    <phoneticPr fontId="1" type="noConversion"/>
  </si>
  <si>
    <t>國軍退除役官兵輔導委員會主管
小計</t>
    <phoneticPr fontId="1" type="noConversion"/>
  </si>
  <si>
    <t>　　　　　　　　　　　機關名稱　
　科目</t>
    <phoneticPr fontId="1" type="noConversion"/>
  </si>
  <si>
    <t>國軍退除役官兵輔導
委員會主管
小計</t>
    <phoneticPr fontId="20" type="noConversion"/>
  </si>
  <si>
    <t>國軍退除役官兵輔導
委員會</t>
    <phoneticPr fontId="20" type="noConversion"/>
  </si>
  <si>
    <t>前瞻基礎建設計畫</t>
  </si>
  <si>
    <t>前瞻基礎建設計畫</t>
    <phoneticPr fontId="20" type="noConversion"/>
  </si>
  <si>
    <t>中華民國109</t>
    <phoneticPr fontId="20" type="noConversion"/>
  </si>
  <si>
    <t>行政院主管
小計</t>
  </si>
  <si>
    <t>內政部主管
小計</t>
  </si>
  <si>
    <t>教育部主管
小計</t>
  </si>
  <si>
    <t>第2期特別決算</t>
    <phoneticPr fontId="20" type="noConversion"/>
  </si>
  <si>
    <t>加工出口區管理處
及所屬</t>
    <phoneticPr fontId="20" type="noConversion"/>
  </si>
  <si>
    <t>國家通訊傳播
委員會</t>
    <phoneticPr fontId="20" type="noConversion"/>
  </si>
  <si>
    <t>客家委員會
及所屬</t>
    <phoneticPr fontId="20" type="noConversion"/>
  </si>
  <si>
    <t>教育部</t>
    <phoneticPr fontId="1" type="noConversion"/>
  </si>
  <si>
    <t>教育部</t>
    <phoneticPr fontId="20" type="noConversion"/>
  </si>
  <si>
    <t>總統府主管
小計</t>
    <phoneticPr fontId="20" type="noConversion"/>
  </si>
  <si>
    <t>中部科學園區管理局</t>
    <phoneticPr fontId="20" type="noConversion"/>
  </si>
  <si>
    <t>南部科學園區管理局</t>
    <phoneticPr fontId="20" type="noConversion"/>
  </si>
  <si>
    <t>國立臺灣史前文化博物館</t>
    <phoneticPr fontId="20" type="noConversion"/>
  </si>
  <si>
    <t>中部科學園區管理局</t>
    <phoneticPr fontId="1" type="noConversion"/>
  </si>
  <si>
    <t>南部科學園區管理局</t>
    <phoneticPr fontId="1" type="noConversion"/>
  </si>
  <si>
    <t>平衡表科</t>
    <phoneticPr fontId="20" type="noConversion"/>
  </si>
  <si>
    <t>目明細表</t>
    <phoneticPr fontId="20" type="noConversion"/>
  </si>
  <si>
    <t>平衡表科</t>
    <phoneticPr fontId="20" type="noConversion"/>
  </si>
  <si>
    <t>中央</t>
    <phoneticPr fontId="20" type="noConversion"/>
  </si>
  <si>
    <t>政府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</si>
</sst>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76" formatCode="_(* #,##0.00_);_(* \(#,##0.00\);_(* &quot;-&quot;??_);_(@_)"/>
    <numFmt numFmtId="177" formatCode="_-* #,##0_-;\-* #,##0_-;_-* &quot;-&quot;??_-;_-@_-"/>
    <numFmt numFmtId="178" formatCode="#,##0_ "/>
  </numFmts>
  <fonts count="2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7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5"/>
      <color indexed="8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8"/>
      <name val="Arial"/>
      <family val="2"/>
    </font>
    <font>
      <sz val="15"/>
      <color indexed="8"/>
      <name val="Arial"/>
      <family val="2"/>
    </font>
    <font>
      <sz val="17"/>
      <color indexed="8"/>
      <name val="Arial"/>
      <family val="2"/>
    </font>
    <font>
      <sz val="11"/>
      <color indexed="8"/>
      <name val="Arial"/>
      <family val="2"/>
    </font>
    <font>
      <sz val="8"/>
      <color theme="1"/>
      <name val="新細明體"/>
      <family val="1"/>
      <charset val="136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  <font>
      <sz val="9"/>
      <color indexed="8"/>
      <name val="標楷體"/>
      <family val="4"/>
      <charset val="136"/>
    </font>
    <font>
      <sz val="9"/>
      <color indexed="8"/>
      <name val="Arial"/>
      <family val="2"/>
    </font>
    <font>
      <sz val="10"/>
      <name val="標楷體"/>
      <family val="4"/>
      <charset val="136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</cellStyleXfs>
  <cellXfs count="1431">
    <xf numFmtId="4" fontId="15" fillId="0" borderId="6" xfId="0" applyNumberFormat="1" applyFont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vertical="center" wrapText="1"/>
    </xf>
    <xf numFmtId="176" fontId="10" fillId="0" borderId="6" xfId="0" applyNumberFormat="1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176" fontId="14" fillId="0" borderId="5" xfId="0" applyNumberFormat="1" applyFont="1" applyBorder="1" applyAlignment="1">
      <alignment vertical="center" wrapText="1"/>
    </xf>
    <xf numFmtId="176" fontId="15" fillId="0" borderId="6" xfId="0" applyNumberFormat="1" applyFont="1" applyBorder="1" applyAlignment="1">
      <alignment horizontal="right" vertical="center" wrapText="1"/>
    </xf>
    <xf numFmtId="176" fontId="15" fillId="0" borderId="5" xfId="0" applyNumberFormat="1" applyFont="1" applyBorder="1" applyAlignment="1">
      <alignment horizontal="right" vertical="center" wrapText="1"/>
    </xf>
    <xf numFmtId="176" fontId="15" fillId="0" borderId="5" xfId="0" applyNumberFormat="1" applyFont="1" applyBorder="1" applyAlignment="1">
      <alignment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>
      <alignment vertical="center" wrapText="1"/>
    </xf>
    <xf numFmtId="176" fontId="10" fillId="0" borderId="9" xfId="0" applyNumberFormat="1" applyFont="1" applyBorder="1" applyAlignment="1">
      <alignment horizontal="right" vertical="center" wrapText="1"/>
    </xf>
    <xf numFmtId="176" fontId="9" fillId="0" borderId="8" xfId="0" applyNumberFormat="1" applyFont="1" applyBorder="1" applyAlignment="1">
      <alignment vertical="center" wrapText="1"/>
    </xf>
    <xf numFmtId="3" fontId="16" fillId="0" borderId="6" xfId="0" applyNumberFormat="1" applyFont="1" applyBorder="1" applyAlignment="1">
      <alignment horizontal="right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horizontal="right" vertical="center" wrapText="1"/>
    </xf>
    <xf numFmtId="3" fontId="15" fillId="0" borderId="9" xfId="0" applyNumberFormat="1" applyFont="1" applyFill="1" applyBorder="1" applyAlignment="1">
      <alignment horizontal="right" vertical="center" wrapText="1"/>
    </xf>
    <xf numFmtId="176" fontId="10" fillId="0" borderId="6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Border="1" applyAlignment="1">
      <alignment horizontal="right" vertical="center" wrapText="1"/>
    </xf>
    <xf numFmtId="0" fontId="23" fillId="0" borderId="2" xfId="0" applyNumberFormat="1" applyFont="1" applyBorder="1" applyAlignment="1">
      <alignment horizontal="right" vertical="center" wrapText="1"/>
    </xf>
    <xf numFmtId="0" fontId="22" fillId="0" borderId="2" xfId="0" applyNumberFormat="1" applyFont="1" applyBorder="1" applyAlignment="1">
      <alignment horizontal="right" vertical="center" wrapText="1"/>
    </xf>
    <xf numFmtId="4" fontId="23" fillId="0" borderId="5" xfId="0" applyNumberFormat="1" applyFont="1" applyBorder="1" applyAlignment="1">
      <alignment vertical="center" wrapText="1"/>
    </xf>
    <xf numFmtId="43" fontId="21" fillId="0" borderId="5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vertical="center" wrapText="1"/>
    </xf>
    <xf numFmtId="4" fontId="23" fillId="0" borderId="6" xfId="0" applyNumberFormat="1" applyFont="1" applyBorder="1" applyAlignment="1">
      <alignment horizontal="right" vertical="center" wrapText="1"/>
    </xf>
    <xf numFmtId="4" fontId="23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43" fontId="21" fillId="0" borderId="12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0" borderId="6" xfId="0" applyNumberFormat="1" applyFont="1" applyFill="1" applyBorder="1" applyAlignment="1">
      <alignment horizontal="right" vertical="center" wrapText="1"/>
    </xf>
    <xf numFmtId="177" fontId="25" fillId="0" borderId="5" xfId="0" applyNumberFormat="1" applyFont="1" applyFill="1" applyBorder="1" applyAlignment="1">
      <alignment horizontal="right" vertical="center" wrapText="1"/>
    </xf>
    <xf numFmtId="177" fontId="25" fillId="0" borderId="5" xfId="0" applyNumberFormat="1" applyFont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vertical="center" wrapText="1"/>
    </xf>
    <xf numFmtId="177" fontId="25" fillId="0" borderId="6" xfId="0" applyNumberFormat="1" applyFont="1" applyBorder="1" applyAlignment="1">
      <alignment horizontal="right" vertical="center" wrapText="1"/>
    </xf>
    <xf numFmtId="177" fontId="25" fillId="0" borderId="9" xfId="0" applyNumberFormat="1" applyFont="1" applyBorder="1" applyAlignment="1">
      <alignment horizontal="right" vertical="center" wrapText="1"/>
    </xf>
    <xf numFmtId="178" fontId="25" fillId="0" borderId="8" xfId="2" applyNumberFormat="1" applyFont="1" applyFill="1" applyBorder="1" applyAlignment="1">
      <alignment horizontal="right" vertical="center" wrapText="1"/>
    </xf>
    <xf numFmtId="178" fontId="25" fillId="0" borderId="5" xfId="2" applyNumberFormat="1" applyFont="1" applyFill="1" applyBorder="1" applyAlignment="1">
      <alignment horizontal="right" vertical="center" wrapText="1"/>
    </xf>
    <xf numFmtId="177" fontId="25" fillId="0" borderId="8" xfId="0" applyNumberFormat="1" applyFont="1" applyFill="1" applyBorder="1" applyAlignment="1">
      <alignment horizontal="right" vertical="center" wrapText="1"/>
    </xf>
    <xf numFmtId="177" fontId="25" fillId="0" borderId="8" xfId="0" applyNumberFormat="1" applyFont="1" applyBorder="1" applyAlignment="1">
      <alignment horizontal="right" vertical="center" wrapText="1"/>
    </xf>
    <xf numFmtId="177" fontId="21" fillId="0" borderId="12" xfId="0" applyNumberFormat="1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178" fontId="25" fillId="0" borderId="6" xfId="2" applyNumberFormat="1" applyFont="1" applyFill="1" applyBorder="1" applyAlignment="1">
      <alignment horizontal="right" vertical="center" wrapText="1"/>
    </xf>
    <xf numFmtId="178" fontId="25" fillId="0" borderId="9" xfId="2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right" vertical="center" wrapText="1"/>
    </xf>
  </cellXfs>
  <cellStyles count="3">
    <cellStyle name="一般" xfId="0" builtinId="0"/>
    <cellStyle name="千分位" xfId="2" builtinId="3"/>
    <cellStyle name="千分位 2" xfId="1" xr:uid="{343FCF76-63E6-4202-9828-1F06F71FB58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5" name="Lin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39" name="Lin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0" name="Lin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2" name="Lin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3" name="Lin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4" name="Lin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5" name="Lin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6" name="Lin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8" name="Lin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49" name="Lin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0" name="Lin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1" name="Lin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2" name="Lin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4" name="Lin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5" name="Lin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6" name="Lin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7" name="Lin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8" name="Lin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59" name="Line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0" name="Line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1" name="Line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2" name="Line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3" name="Lin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4" name="Lin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5" name="Lin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6" name="Line 4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7" name="Lin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8" name="Line 44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69" name="Line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0" name="Line 46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1" name="Line 4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2" name="Line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3" name="Line 4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4" name="Line 5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5" name="Line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6" name="Line 5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7" name="Line 5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8" name="Line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79" name="Line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0" name="Line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1" name="Line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2" name="Line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3" name="Line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4" name="Line 6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5" name="Line 6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6" name="Line 6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7" name="Line 6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8" name="Line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89" name="Line 6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0" name="Line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1" name="Line 6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2" name="Line 68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3" name="Line 6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4" name="Line 7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5" name="Line 7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6" name="Line 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7" name="Line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8" name="Line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099" name="Line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0" name="Line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1" name="Line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2" name="Line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3" name="Line 7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4" name="Line 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5" name="Line 8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6" name="Line 8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7" name="Line 8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8" name="Line 84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09" name="Line 85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0" name="Line 8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1" name="Line 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2" name="Line 8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3" name="Line 8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4" name="Line 9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5" name="Line 9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6" name="Line 9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7" name="Line 9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8" name="Line 9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19" name="Line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0" name="Line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1" name="Lin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2" name="Line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3" name="Line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4" name="Line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5" name="Lin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6" name="Line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7" name="Line 10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8" name="Line 10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29" name="Line 10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30" name="Lin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31" name="Lin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32" name="Line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33" name="Lin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34" name="Lin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35" name="Line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19050</xdr:rowOff>
    </xdr:from>
    <xdr:to>
      <xdr:col>11</xdr:col>
      <xdr:colOff>0</xdr:colOff>
      <xdr:row>4</xdr:row>
      <xdr:rowOff>561975</xdr:rowOff>
    </xdr:to>
    <xdr:sp macro="" textlink="">
      <xdr:nvSpPr>
        <xdr:cNvPr id="1136" name="Line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>
          <a:off x="14516100" y="876300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9ED72-3935-43DC-AEFA-230DF091C989}">
  <dimension ref="A1:BI32"/>
  <sheetViews>
    <sheetView tabSelected="1" view="pageBreakPreview" topLeftCell="AX1" zoomScale="70" zoomScaleNormal="100" zoomScaleSheetLayoutView="70" workbookViewId="0">
      <selection activeCell="BE2" sqref="BE2:BG2"/>
    </sheetView>
  </sheetViews>
  <sheetFormatPr defaultColWidth="9" defaultRowHeight="23.1" customHeight="1" x14ac:dyDescent="0.3"/>
  <cols>
    <col min="1" max="1" width="29.6640625" style="1395" customWidth="1"/>
    <col min="2" max="2" width="18.21875" style="1409" customWidth="1"/>
    <col min="3" max="3" width="16.33203125" style="1403" customWidth="1"/>
    <col min="4" max="4" width="15.77734375" style="1403" customWidth="1"/>
    <col min="5" max="5" width="16.33203125" style="1404" customWidth="1"/>
    <col min="6" max="6" width="15.88671875" style="1394" customWidth="1"/>
    <col min="7" max="10" width="15.88671875" style="1403" customWidth="1"/>
    <col min="11" max="11" width="15.88671875" style="1404" customWidth="1"/>
    <col min="12" max="12" width="29.6640625" style="1405" customWidth="1"/>
    <col min="13" max="13" width="17.109375" style="1403" customWidth="1"/>
    <col min="14" max="14" width="16.33203125" style="1403" customWidth="1"/>
    <col min="15" max="15" width="15.77734375" style="1403" customWidth="1"/>
    <col min="16" max="16" width="16.33203125" style="1404" customWidth="1"/>
    <col min="17" max="17" width="15.88671875" style="1394" customWidth="1"/>
    <col min="18" max="21" width="15.88671875" style="1403" customWidth="1"/>
    <col min="22" max="22" width="15.88671875" style="1404" customWidth="1"/>
    <col min="23" max="23" width="29.6640625" style="1405" customWidth="1"/>
    <col min="24" max="24" width="17.109375" style="1403" customWidth="1"/>
    <col min="25" max="25" width="16.33203125" style="1403" customWidth="1"/>
    <col min="26" max="26" width="15.77734375" style="1403" customWidth="1"/>
    <col min="27" max="27" width="16.33203125" style="1404" customWidth="1"/>
    <col min="28" max="28" width="15.88671875" style="1394" customWidth="1"/>
    <col min="29" max="32" width="15.88671875" style="1403" customWidth="1"/>
    <col min="33" max="33" width="15.88671875" style="1404" customWidth="1"/>
    <col min="34" max="34" width="29.6640625" style="1405" customWidth="1"/>
    <col min="35" max="35" width="17.109375" style="1403" customWidth="1"/>
    <col min="36" max="36" width="16.33203125" style="1403" customWidth="1"/>
    <col min="37" max="37" width="15.77734375" style="1403" customWidth="1"/>
    <col min="38" max="38" width="16.33203125" style="1404" customWidth="1"/>
    <col min="39" max="39" width="19.21875" style="1394" customWidth="1"/>
    <col min="40" max="42" width="19.21875" style="1403" customWidth="1"/>
    <col min="43" max="43" width="19.21875" style="1404" customWidth="1"/>
    <col min="44" max="44" width="29.6640625" style="1405" customWidth="1"/>
    <col min="45" max="46" width="22.109375" style="1403" customWidth="1"/>
    <col min="47" max="47" width="22.109375" style="1404" customWidth="1"/>
    <col min="48" max="48" width="18.6640625" style="1394" customWidth="1"/>
    <col min="49" max="51" width="18.6640625" style="1403" customWidth="1"/>
    <col min="52" max="52" width="18.6640625" style="1404" customWidth="1"/>
    <col min="53" max="53" width="29.6640625" style="1405" customWidth="1"/>
    <col min="54" max="55" width="21.77734375" style="1403" customWidth="1"/>
    <col min="56" max="56" width="21.77734375" style="1404" customWidth="1"/>
    <col min="57" max="59" width="24.21875" style="1403" customWidth="1"/>
    <col min="60" max="60" width="24.21875" style="1404" customWidth="1"/>
    <col min="61" max="16384" width="9" style="1406"/>
  </cols>
  <sheetData>
    <row r="1" spans="1:60" s="1397" customFormat="1" ht="21" customHeight="1" x14ac:dyDescent="0.3">
      <c r="A1" s="1396"/>
      <c r="B1" s="1427" t="s">
        <v>119</v>
      </c>
      <c r="C1" s="1427"/>
      <c r="D1" s="1427"/>
      <c r="E1" s="1428"/>
      <c r="F1" s="1426" t="s">
        <v>120</v>
      </c>
      <c r="G1" s="1426"/>
      <c r="H1" s="1426"/>
      <c r="I1" s="1426"/>
      <c r="J1" s="1426"/>
      <c r="K1" s="1391"/>
      <c r="L1" s="1396"/>
      <c r="M1" s="1427" t="s">
        <v>119</v>
      </c>
      <c r="N1" s="1427"/>
      <c r="O1" s="1427"/>
      <c r="P1" s="1428"/>
      <c r="Q1" s="1426" t="s">
        <v>120</v>
      </c>
      <c r="R1" s="1426"/>
      <c r="S1" s="1426"/>
      <c r="T1" s="1426"/>
      <c r="U1" s="1426"/>
      <c r="V1" s="1391"/>
      <c r="W1" s="1396"/>
      <c r="X1" s="1427" t="s">
        <v>119</v>
      </c>
      <c r="Y1" s="1427"/>
      <c r="Z1" s="1427"/>
      <c r="AA1" s="1428"/>
      <c r="AB1" s="1426" t="s">
        <v>120</v>
      </c>
      <c r="AC1" s="1426"/>
      <c r="AD1" s="1426"/>
      <c r="AE1" s="1426"/>
      <c r="AF1" s="1426"/>
      <c r="AG1" s="1391"/>
      <c r="AH1" s="1396"/>
      <c r="AI1" s="1427" t="s">
        <v>119</v>
      </c>
      <c r="AJ1" s="1427"/>
      <c r="AK1" s="1427"/>
      <c r="AL1" s="1428"/>
      <c r="AM1" s="1426" t="s">
        <v>120</v>
      </c>
      <c r="AN1" s="1426"/>
      <c r="AO1" s="1426"/>
      <c r="AP1" s="1426"/>
      <c r="AQ1" s="1426"/>
      <c r="AR1" s="1396"/>
      <c r="AS1" s="1427" t="s">
        <v>119</v>
      </c>
      <c r="AT1" s="1427"/>
      <c r="AU1" s="1427"/>
      <c r="AV1" s="1426" t="s">
        <v>120</v>
      </c>
      <c r="AW1" s="1426"/>
      <c r="AX1" s="1426"/>
      <c r="AY1" s="1426"/>
      <c r="AZ1" s="1391"/>
      <c r="BA1" s="1396"/>
      <c r="BB1" s="1427" t="s">
        <v>119</v>
      </c>
      <c r="BC1" s="1427"/>
      <c r="BD1" s="1428"/>
      <c r="BE1" s="1426" t="s">
        <v>120</v>
      </c>
      <c r="BF1" s="1426"/>
      <c r="BG1" s="1426"/>
      <c r="BH1" s="1391"/>
    </row>
    <row r="2" spans="1:60" s="1397" customFormat="1" ht="22.2" customHeight="1" x14ac:dyDescent="0.3">
      <c r="A2" s="1396"/>
      <c r="B2" s="1424" t="s">
        <v>99</v>
      </c>
      <c r="C2" s="1424"/>
      <c r="D2" s="1424"/>
      <c r="E2" s="1425"/>
      <c r="F2" s="1423" t="s">
        <v>104</v>
      </c>
      <c r="G2" s="1423"/>
      <c r="H2" s="1423"/>
      <c r="I2" s="1423"/>
      <c r="J2" s="1423"/>
      <c r="K2" s="1391"/>
      <c r="L2" s="1396"/>
      <c r="M2" s="1424" t="s">
        <v>99</v>
      </c>
      <c r="N2" s="1424"/>
      <c r="O2" s="1424"/>
      <c r="P2" s="1425"/>
      <c r="Q2" s="1423" t="s">
        <v>104</v>
      </c>
      <c r="R2" s="1423"/>
      <c r="S2" s="1423"/>
      <c r="T2" s="1423"/>
      <c r="U2" s="1423"/>
      <c r="V2" s="1391"/>
      <c r="W2" s="1396"/>
      <c r="X2" s="1424" t="s">
        <v>99</v>
      </c>
      <c r="Y2" s="1424"/>
      <c r="Z2" s="1424"/>
      <c r="AA2" s="1425"/>
      <c r="AB2" s="1423" t="s">
        <v>104</v>
      </c>
      <c r="AC2" s="1423"/>
      <c r="AD2" s="1423"/>
      <c r="AE2" s="1423"/>
      <c r="AF2" s="1423"/>
      <c r="AG2" s="1391"/>
      <c r="AH2" s="1396"/>
      <c r="AI2" s="1424" t="s">
        <v>99</v>
      </c>
      <c r="AJ2" s="1424"/>
      <c r="AK2" s="1424"/>
      <c r="AL2" s="1425"/>
      <c r="AM2" s="1423" t="s">
        <v>104</v>
      </c>
      <c r="AN2" s="1423"/>
      <c r="AO2" s="1423"/>
      <c r="AP2" s="1423"/>
      <c r="AQ2" s="1391"/>
      <c r="AR2" s="1396"/>
      <c r="AS2" s="1424" t="s">
        <v>98</v>
      </c>
      <c r="AT2" s="1424"/>
      <c r="AU2" s="1425"/>
      <c r="AV2" s="1423" t="s">
        <v>104</v>
      </c>
      <c r="AW2" s="1423"/>
      <c r="AX2" s="1423"/>
      <c r="AY2" s="1423"/>
      <c r="AZ2" s="1391"/>
      <c r="BA2" s="1396"/>
      <c r="BB2" s="1424" t="s">
        <v>98</v>
      </c>
      <c r="BC2" s="1424"/>
      <c r="BD2" s="1425"/>
      <c r="BE2" s="1423" t="s">
        <v>104</v>
      </c>
      <c r="BF2" s="1423"/>
      <c r="BG2" s="1423"/>
      <c r="BH2" s="1391"/>
    </row>
    <row r="3" spans="1:60" s="1397" customFormat="1" ht="19.8" customHeight="1" x14ac:dyDescent="0.3">
      <c r="A3" s="1396"/>
      <c r="B3" s="1424" t="s">
        <v>116</v>
      </c>
      <c r="C3" s="1424"/>
      <c r="D3" s="1424"/>
      <c r="E3" s="1425"/>
      <c r="F3" s="1423" t="s">
        <v>117</v>
      </c>
      <c r="G3" s="1423"/>
      <c r="H3" s="1423"/>
      <c r="I3" s="1423"/>
      <c r="J3" s="1423"/>
      <c r="K3" s="1391"/>
      <c r="L3" s="1396"/>
      <c r="M3" s="1424" t="s">
        <v>116</v>
      </c>
      <c r="N3" s="1424"/>
      <c r="O3" s="1424"/>
      <c r="P3" s="1425"/>
      <c r="Q3" s="1423" t="s">
        <v>117</v>
      </c>
      <c r="R3" s="1423"/>
      <c r="S3" s="1423"/>
      <c r="T3" s="1423"/>
      <c r="U3" s="1423"/>
      <c r="V3" s="1391"/>
      <c r="W3" s="1396"/>
      <c r="X3" s="1424" t="s">
        <v>116</v>
      </c>
      <c r="Y3" s="1424"/>
      <c r="Z3" s="1424"/>
      <c r="AA3" s="1425"/>
      <c r="AB3" s="1423" t="s">
        <v>117</v>
      </c>
      <c r="AC3" s="1423"/>
      <c r="AD3" s="1423"/>
      <c r="AE3" s="1423"/>
      <c r="AF3" s="1423"/>
      <c r="AG3" s="1391"/>
      <c r="AH3" s="1396"/>
      <c r="AI3" s="1424" t="s">
        <v>116</v>
      </c>
      <c r="AJ3" s="1424"/>
      <c r="AK3" s="1424"/>
      <c r="AL3" s="1425"/>
      <c r="AM3" s="1423" t="s">
        <v>117</v>
      </c>
      <c r="AN3" s="1423"/>
      <c r="AO3" s="1423"/>
      <c r="AP3" s="1423"/>
      <c r="AQ3" s="1423"/>
      <c r="AR3" s="1396"/>
      <c r="AS3" s="1424" t="s">
        <v>118</v>
      </c>
      <c r="AT3" s="1424"/>
      <c r="AU3" s="1424"/>
      <c r="AV3" s="1423" t="s">
        <v>117</v>
      </c>
      <c r="AW3" s="1423"/>
      <c r="AX3" s="1423"/>
      <c r="AY3" s="1423"/>
      <c r="AZ3" s="1391"/>
      <c r="BA3" s="1396"/>
      <c r="BB3" s="1424" t="s">
        <v>118</v>
      </c>
      <c r="BC3" s="1424"/>
      <c r="BD3" s="1424"/>
      <c r="BE3" s="1423" t="s">
        <v>117</v>
      </c>
      <c r="BF3" s="1423"/>
      <c r="BG3" s="1423"/>
      <c r="BH3" s="1423"/>
    </row>
    <row r="4" spans="1:60" s="1397" customFormat="1" ht="19.2" customHeight="1" x14ac:dyDescent="0.3">
      <c r="A4" s="1398"/>
      <c r="B4" s="1429" t="s">
        <v>100</v>
      </c>
      <c r="C4" s="1429"/>
      <c r="D4" s="1429"/>
      <c r="E4" s="1430"/>
      <c r="F4" s="1" t="s">
        <v>61</v>
      </c>
      <c r="G4" s="1392"/>
      <c r="H4" s="1392"/>
      <c r="I4" s="1392"/>
      <c r="J4" s="1392"/>
      <c r="K4" s="1393" t="s">
        <v>62</v>
      </c>
      <c r="L4" s="1398"/>
      <c r="M4" s="1429" t="s">
        <v>100</v>
      </c>
      <c r="N4" s="1429"/>
      <c r="O4" s="1429"/>
      <c r="P4" s="1430"/>
      <c r="Q4" s="1" t="s">
        <v>61</v>
      </c>
      <c r="R4" s="1392"/>
      <c r="S4" s="1392"/>
      <c r="T4" s="1392"/>
      <c r="U4" s="1392"/>
      <c r="V4" s="1393" t="s">
        <v>62</v>
      </c>
      <c r="W4" s="1398"/>
      <c r="X4" s="1429" t="s">
        <v>100</v>
      </c>
      <c r="Y4" s="1429"/>
      <c r="Z4" s="1429"/>
      <c r="AA4" s="1430"/>
      <c r="AB4" s="1" t="s">
        <v>61</v>
      </c>
      <c r="AC4" s="1392"/>
      <c r="AD4" s="1392"/>
      <c r="AE4" s="1392"/>
      <c r="AF4" s="1392"/>
      <c r="AG4" s="1393" t="s">
        <v>62</v>
      </c>
      <c r="AH4" s="1398"/>
      <c r="AI4" s="1429" t="s">
        <v>100</v>
      </c>
      <c r="AJ4" s="1429"/>
      <c r="AK4" s="1429"/>
      <c r="AL4" s="1430"/>
      <c r="AM4" s="1" t="s">
        <v>61</v>
      </c>
      <c r="AN4" s="1392"/>
      <c r="AO4" s="1392"/>
      <c r="AP4" s="1392"/>
      <c r="AQ4" s="1393" t="s">
        <v>62</v>
      </c>
      <c r="AR4" s="1398"/>
      <c r="AS4" s="1429" t="s">
        <v>60</v>
      </c>
      <c r="AT4" s="1429"/>
      <c r="AU4" s="1430"/>
      <c r="AV4" s="1" t="s">
        <v>61</v>
      </c>
      <c r="AW4" s="1392"/>
      <c r="AX4" s="1392"/>
      <c r="AY4" s="1392"/>
      <c r="AZ4" s="1393" t="s">
        <v>62</v>
      </c>
      <c r="BA4" s="1398"/>
      <c r="BB4" s="1429" t="s">
        <v>60</v>
      </c>
      <c r="BC4" s="1429"/>
      <c r="BD4" s="1430"/>
      <c r="BE4" s="1" t="s">
        <v>61</v>
      </c>
      <c r="BF4" s="1392"/>
      <c r="BG4" s="1392"/>
      <c r="BH4" s="1393" t="s">
        <v>62</v>
      </c>
    </row>
    <row r="5" spans="1:60" s="1401" customFormat="1" ht="48.6" customHeight="1" x14ac:dyDescent="0.3">
      <c r="A5" s="1399" t="s">
        <v>95</v>
      </c>
      <c r="B5" s="1400" t="s">
        <v>7</v>
      </c>
      <c r="C5" s="2" t="s">
        <v>110</v>
      </c>
      <c r="D5" s="2" t="s">
        <v>9</v>
      </c>
      <c r="E5" s="3" t="s">
        <v>101</v>
      </c>
      <c r="F5" s="3" t="s">
        <v>10</v>
      </c>
      <c r="G5" s="2" t="s">
        <v>11</v>
      </c>
      <c r="H5" s="2" t="s">
        <v>12</v>
      </c>
      <c r="I5" s="2" t="s">
        <v>13</v>
      </c>
      <c r="J5" s="2" t="s">
        <v>107</v>
      </c>
      <c r="K5" s="2" t="s">
        <v>106</v>
      </c>
      <c r="L5" s="1399" t="s">
        <v>95</v>
      </c>
      <c r="M5" s="3" t="s">
        <v>102</v>
      </c>
      <c r="N5" s="2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2" t="s">
        <v>103</v>
      </c>
      <c r="T5" s="2" t="s">
        <v>109</v>
      </c>
      <c r="U5" s="2" t="s">
        <v>21</v>
      </c>
      <c r="V5" s="2" t="s">
        <v>22</v>
      </c>
      <c r="W5" s="1399" t="s">
        <v>95</v>
      </c>
      <c r="X5" s="2" t="s">
        <v>23</v>
      </c>
      <c r="Y5" s="2" t="s">
        <v>24</v>
      </c>
      <c r="Z5" s="2" t="s">
        <v>25</v>
      </c>
      <c r="AA5" s="3" t="s">
        <v>26</v>
      </c>
      <c r="AB5" s="3" t="s">
        <v>105</v>
      </c>
      <c r="AC5" s="3" t="s">
        <v>28</v>
      </c>
      <c r="AD5" s="2" t="s">
        <v>29</v>
      </c>
      <c r="AE5" s="2" t="s">
        <v>30</v>
      </c>
      <c r="AF5" s="2" t="s">
        <v>31</v>
      </c>
      <c r="AG5" s="2" t="s">
        <v>32</v>
      </c>
      <c r="AH5" s="1399" t="s">
        <v>95</v>
      </c>
      <c r="AI5" s="2" t="s">
        <v>33</v>
      </c>
      <c r="AJ5" s="2" t="s">
        <v>34</v>
      </c>
      <c r="AK5" s="2" t="s">
        <v>35</v>
      </c>
      <c r="AL5" s="3" t="s">
        <v>36</v>
      </c>
      <c r="AM5" s="3" t="s">
        <v>37</v>
      </c>
      <c r="AN5" s="3" t="s">
        <v>38</v>
      </c>
      <c r="AO5" s="2" t="s">
        <v>39</v>
      </c>
      <c r="AP5" s="2" t="s">
        <v>40</v>
      </c>
      <c r="AQ5" s="2" t="s">
        <v>41</v>
      </c>
      <c r="AR5" s="1399" t="s">
        <v>95</v>
      </c>
      <c r="AS5" s="2" t="s">
        <v>42</v>
      </c>
      <c r="AT5" s="2" t="s">
        <v>43</v>
      </c>
      <c r="AU5" s="3" t="s">
        <v>44</v>
      </c>
      <c r="AV5" s="3" t="s">
        <v>45</v>
      </c>
      <c r="AW5" s="2" t="s">
        <v>46</v>
      </c>
      <c r="AX5" s="3" t="s">
        <v>47</v>
      </c>
      <c r="AY5" s="3" t="s">
        <v>48</v>
      </c>
      <c r="AZ5" s="2" t="s">
        <v>49</v>
      </c>
      <c r="BA5" s="1399" t="s">
        <v>95</v>
      </c>
      <c r="BB5" s="2" t="s">
        <v>113</v>
      </c>
      <c r="BC5" s="2" t="s">
        <v>51</v>
      </c>
      <c r="BD5" s="3" t="s">
        <v>52</v>
      </c>
      <c r="BE5" s="2" t="s">
        <v>111</v>
      </c>
      <c r="BF5" s="2" t="s">
        <v>112</v>
      </c>
      <c r="BG5" s="2" t="s">
        <v>96</v>
      </c>
      <c r="BH5" s="2" t="s">
        <v>97</v>
      </c>
    </row>
    <row r="6" spans="1:60" ht="24.6" customHeight="1" x14ac:dyDescent="0.3">
      <c r="A6" s="1402" t="s">
        <v>63</v>
      </c>
      <c r="B6" s="1410">
        <v>60516449842</v>
      </c>
      <c r="C6" s="1411">
        <v>25276901</v>
      </c>
      <c r="D6" s="1411">
        <v>25276901</v>
      </c>
      <c r="E6" s="1411">
        <v>366435884</v>
      </c>
      <c r="F6" s="1411">
        <v>168103983</v>
      </c>
      <c r="G6" s="1411">
        <v>86991425</v>
      </c>
      <c r="H6" s="1411">
        <v>49699827</v>
      </c>
      <c r="I6" s="1411">
        <v>33856456</v>
      </c>
      <c r="J6" s="1411">
        <v>27784193</v>
      </c>
      <c r="K6" s="1413">
        <v>0</v>
      </c>
      <c r="L6" s="1412" t="s">
        <v>63</v>
      </c>
      <c r="M6" s="1411">
        <v>6208346929</v>
      </c>
      <c r="N6" s="1411">
        <v>391334161</v>
      </c>
      <c r="O6" s="1411">
        <v>5092997021</v>
      </c>
      <c r="P6" s="1411">
        <v>664936916</v>
      </c>
      <c r="Q6" s="1411">
        <v>58029889</v>
      </c>
      <c r="R6" s="1411">
        <v>1048942</v>
      </c>
      <c r="S6" s="1411">
        <v>1047506864</v>
      </c>
      <c r="T6" s="1411">
        <v>2505482</v>
      </c>
      <c r="U6" s="1411">
        <v>1045001382</v>
      </c>
      <c r="V6" s="1413">
        <v>21844360039</v>
      </c>
      <c r="W6" s="1412" t="s">
        <v>63</v>
      </c>
      <c r="X6" s="1413">
        <v>119815407</v>
      </c>
      <c r="Y6" s="1411">
        <v>698663235</v>
      </c>
      <c r="Z6" s="1411">
        <v>16683439773</v>
      </c>
      <c r="AA6" s="1411">
        <v>206098292</v>
      </c>
      <c r="AB6" s="1411">
        <v>1831300800</v>
      </c>
      <c r="AC6" s="1411">
        <v>2305042532</v>
      </c>
      <c r="AD6" s="1411">
        <v>25199831888</v>
      </c>
      <c r="AE6" s="1411">
        <v>9373617634</v>
      </c>
      <c r="AF6" s="1411">
        <v>3455744590</v>
      </c>
      <c r="AG6" s="1413">
        <v>12370469664</v>
      </c>
      <c r="AH6" s="1412" t="s">
        <v>63</v>
      </c>
      <c r="AI6" s="1413">
        <v>366420454</v>
      </c>
      <c r="AJ6" s="1411">
        <v>69048331</v>
      </c>
      <c r="AK6" s="1411">
        <v>92764354</v>
      </c>
      <c r="AL6" s="1411">
        <v>114331168</v>
      </c>
      <c r="AM6" s="1411">
        <v>90276601</v>
      </c>
      <c r="AN6" s="1411">
        <v>2839857803</v>
      </c>
      <c r="AO6" s="1411">
        <v>1730236753</v>
      </c>
      <c r="AP6" s="1411">
        <v>263962790</v>
      </c>
      <c r="AQ6" s="1413">
        <v>267671411</v>
      </c>
      <c r="AR6" s="1412" t="s">
        <v>63</v>
      </c>
      <c r="AS6" s="1413">
        <v>577986849</v>
      </c>
      <c r="AT6" s="1411">
        <v>1416064858</v>
      </c>
      <c r="AU6" s="1411">
        <v>1416064858</v>
      </c>
      <c r="AV6" s="1411">
        <v>1010302444</v>
      </c>
      <c r="AW6" s="1411">
        <v>612762076</v>
      </c>
      <c r="AX6" s="1411">
        <v>232033016</v>
      </c>
      <c r="AY6" s="1411">
        <v>107121380</v>
      </c>
      <c r="AZ6" s="1413">
        <v>0</v>
      </c>
      <c r="BA6" s="1412" t="s">
        <v>63</v>
      </c>
      <c r="BB6" s="1411">
        <v>58385972</v>
      </c>
      <c r="BC6" s="1411">
        <v>149694435</v>
      </c>
      <c r="BD6" s="1411">
        <v>30000000</v>
      </c>
      <c r="BE6" s="1411">
        <v>50974015</v>
      </c>
      <c r="BF6" s="1411">
        <v>68720420</v>
      </c>
      <c r="BG6" s="1411">
        <v>42351343</v>
      </c>
      <c r="BH6" s="1413">
        <v>42351343</v>
      </c>
    </row>
    <row r="7" spans="1:60" ht="24.6" customHeight="1" x14ac:dyDescent="0.3">
      <c r="A7" s="1402" t="s">
        <v>64</v>
      </c>
      <c r="B7" s="1410">
        <v>21586286572</v>
      </c>
      <c r="C7" s="1411">
        <v>0</v>
      </c>
      <c r="D7" s="1411">
        <v>0</v>
      </c>
      <c r="E7" s="1411">
        <v>229744632</v>
      </c>
      <c r="F7" s="1411">
        <v>168103983</v>
      </c>
      <c r="G7" s="1411">
        <v>0</v>
      </c>
      <c r="H7" s="1411">
        <v>0</v>
      </c>
      <c r="I7" s="1411">
        <v>33856456</v>
      </c>
      <c r="J7" s="1411">
        <v>27784193</v>
      </c>
      <c r="K7" s="1413">
        <v>0</v>
      </c>
      <c r="L7" s="1412" t="s">
        <v>64</v>
      </c>
      <c r="M7" s="1411">
        <v>6157991491</v>
      </c>
      <c r="N7" s="1411">
        <v>363624981</v>
      </c>
      <c r="O7" s="1411">
        <v>5092997021</v>
      </c>
      <c r="P7" s="1411">
        <v>664936916</v>
      </c>
      <c r="Q7" s="1411">
        <v>36432573</v>
      </c>
      <c r="R7" s="1411">
        <v>0</v>
      </c>
      <c r="S7" s="1411">
        <v>1047506864</v>
      </c>
      <c r="T7" s="1411">
        <v>2505482</v>
      </c>
      <c r="U7" s="1411">
        <v>1045001382</v>
      </c>
      <c r="V7" s="1413">
        <v>4935627261</v>
      </c>
      <c r="W7" s="1412" t="s">
        <v>64</v>
      </c>
      <c r="X7" s="1413">
        <v>119815407</v>
      </c>
      <c r="Y7" s="1411">
        <v>375846664</v>
      </c>
      <c r="Z7" s="1411">
        <v>4051446524</v>
      </c>
      <c r="AA7" s="1411">
        <v>161680757</v>
      </c>
      <c r="AB7" s="1411">
        <v>195333334</v>
      </c>
      <c r="AC7" s="1411">
        <v>31504575</v>
      </c>
      <c r="AD7" s="1411">
        <v>5028626284</v>
      </c>
      <c r="AE7" s="1411">
        <v>1590062573</v>
      </c>
      <c r="AF7" s="1411">
        <v>1030754423</v>
      </c>
      <c r="AG7" s="1413">
        <v>2407809288</v>
      </c>
      <c r="AH7" s="1412" t="s">
        <v>64</v>
      </c>
      <c r="AI7" s="1413">
        <v>332842094</v>
      </c>
      <c r="AJ7" s="1411">
        <v>69048331</v>
      </c>
      <c r="AK7" s="1411">
        <v>92764354</v>
      </c>
      <c r="AL7" s="1411">
        <v>80752808</v>
      </c>
      <c r="AM7" s="1411">
        <v>90276601</v>
      </c>
      <c r="AN7" s="1411">
        <v>1362965644</v>
      </c>
      <c r="AO7" s="1411">
        <v>565700141</v>
      </c>
      <c r="AP7" s="1411">
        <v>20205007</v>
      </c>
      <c r="AQ7" s="1413">
        <v>267671411</v>
      </c>
      <c r="AR7" s="1412" t="s">
        <v>64</v>
      </c>
      <c r="AS7" s="1413">
        <v>509389085</v>
      </c>
      <c r="AT7" s="1411">
        <v>1416064858</v>
      </c>
      <c r="AU7" s="1411">
        <v>1416064858</v>
      </c>
      <c r="AV7" s="1411">
        <v>1010302444</v>
      </c>
      <c r="AW7" s="1411">
        <v>612762076</v>
      </c>
      <c r="AX7" s="1411">
        <v>232033016</v>
      </c>
      <c r="AY7" s="1411">
        <v>107121380</v>
      </c>
      <c r="AZ7" s="1413">
        <v>0</v>
      </c>
      <c r="BA7" s="1412" t="s">
        <v>64</v>
      </c>
      <c r="BB7" s="1411">
        <v>58385972</v>
      </c>
      <c r="BC7" s="1411">
        <v>64615000</v>
      </c>
      <c r="BD7" s="1411">
        <v>30000000</v>
      </c>
      <c r="BE7" s="1411">
        <v>0</v>
      </c>
      <c r="BF7" s="1411">
        <v>34615000</v>
      </c>
      <c r="BG7" s="1411">
        <v>0</v>
      </c>
      <c r="BH7" s="1413">
        <v>0</v>
      </c>
    </row>
    <row r="8" spans="1:60" ht="24.6" customHeight="1" x14ac:dyDescent="0.3">
      <c r="A8" s="1402" t="s">
        <v>65</v>
      </c>
      <c r="B8" s="1410">
        <v>229676624</v>
      </c>
      <c r="C8" s="1411">
        <v>0</v>
      </c>
      <c r="D8" s="1411">
        <v>0</v>
      </c>
      <c r="E8" s="1411">
        <v>496456</v>
      </c>
      <c r="F8" s="1411">
        <v>0</v>
      </c>
      <c r="G8" s="1411">
        <v>0</v>
      </c>
      <c r="H8" s="1411">
        <v>0</v>
      </c>
      <c r="I8" s="1411">
        <v>496456</v>
      </c>
      <c r="J8" s="1411">
        <v>0</v>
      </c>
      <c r="K8" s="1413">
        <v>0</v>
      </c>
      <c r="L8" s="1412" t="s">
        <v>65</v>
      </c>
      <c r="M8" s="1411">
        <v>6004481</v>
      </c>
      <c r="N8" s="1411">
        <v>0</v>
      </c>
      <c r="O8" s="1411">
        <v>6004481</v>
      </c>
      <c r="P8" s="1411">
        <v>0</v>
      </c>
      <c r="Q8" s="1411">
        <v>0</v>
      </c>
      <c r="R8" s="1411">
        <v>0</v>
      </c>
      <c r="S8" s="1411">
        <v>2983550</v>
      </c>
      <c r="T8" s="1411">
        <v>2505482</v>
      </c>
      <c r="U8" s="1411">
        <v>478068</v>
      </c>
      <c r="V8" s="1413">
        <v>206712466</v>
      </c>
      <c r="W8" s="1412" t="s">
        <v>65</v>
      </c>
      <c r="X8" s="1413">
        <v>0</v>
      </c>
      <c r="Y8" s="1411">
        <v>0</v>
      </c>
      <c r="Z8" s="1411">
        <v>175207891</v>
      </c>
      <c r="AA8" s="1411">
        <v>0</v>
      </c>
      <c r="AB8" s="1411">
        <v>0</v>
      </c>
      <c r="AC8" s="1411">
        <v>31504575</v>
      </c>
      <c r="AD8" s="1411">
        <v>0</v>
      </c>
      <c r="AE8" s="1411">
        <v>0</v>
      </c>
      <c r="AF8" s="1411">
        <v>0</v>
      </c>
      <c r="AG8" s="1413">
        <v>0</v>
      </c>
      <c r="AH8" s="1412" t="s">
        <v>65</v>
      </c>
      <c r="AI8" s="1413">
        <v>11668120</v>
      </c>
      <c r="AJ8" s="1411">
        <v>11657619</v>
      </c>
      <c r="AK8" s="1411">
        <v>0</v>
      </c>
      <c r="AL8" s="1411">
        <v>10501</v>
      </c>
      <c r="AM8" s="1411">
        <v>0</v>
      </c>
      <c r="AN8" s="1411">
        <v>0</v>
      </c>
      <c r="AO8" s="1411">
        <v>0</v>
      </c>
      <c r="AP8" s="1411">
        <v>0</v>
      </c>
      <c r="AQ8" s="1413">
        <v>0</v>
      </c>
      <c r="AR8" s="1412" t="s">
        <v>65</v>
      </c>
      <c r="AS8" s="1413">
        <v>0</v>
      </c>
      <c r="AT8" s="1411">
        <v>0</v>
      </c>
      <c r="AU8" s="1411">
        <v>0</v>
      </c>
      <c r="AV8" s="1411">
        <v>1811551</v>
      </c>
      <c r="AW8" s="1411">
        <v>1811551</v>
      </c>
      <c r="AX8" s="1411">
        <v>0</v>
      </c>
      <c r="AY8" s="1411">
        <v>0</v>
      </c>
      <c r="AZ8" s="1413">
        <v>0</v>
      </c>
      <c r="BA8" s="1412" t="s">
        <v>65</v>
      </c>
      <c r="BB8" s="1411">
        <v>0</v>
      </c>
      <c r="BC8" s="1411">
        <v>0</v>
      </c>
      <c r="BD8" s="1411">
        <v>0</v>
      </c>
      <c r="BE8" s="1411">
        <v>0</v>
      </c>
      <c r="BF8" s="1411">
        <v>0</v>
      </c>
      <c r="BG8" s="1411">
        <v>0</v>
      </c>
      <c r="BH8" s="1413">
        <v>0</v>
      </c>
    </row>
    <row r="9" spans="1:60" ht="24.6" customHeight="1" x14ac:dyDescent="0.3">
      <c r="A9" s="1402" t="s">
        <v>66</v>
      </c>
      <c r="B9" s="1410">
        <v>4590590362</v>
      </c>
      <c r="C9" s="1411">
        <v>0</v>
      </c>
      <c r="D9" s="1411">
        <v>0</v>
      </c>
      <c r="E9" s="1411">
        <v>33360000</v>
      </c>
      <c r="F9" s="1411">
        <v>0</v>
      </c>
      <c r="G9" s="1411">
        <v>0</v>
      </c>
      <c r="H9" s="1411">
        <v>0</v>
      </c>
      <c r="I9" s="1411">
        <v>33360000</v>
      </c>
      <c r="J9" s="1411">
        <v>0</v>
      </c>
      <c r="K9" s="1413">
        <v>0</v>
      </c>
      <c r="L9" s="1412" t="s">
        <v>66</v>
      </c>
      <c r="M9" s="1411">
        <v>6971927</v>
      </c>
      <c r="N9" s="1411">
        <v>6971927</v>
      </c>
      <c r="O9" s="1411">
        <v>0</v>
      </c>
      <c r="P9" s="1411">
        <v>0</v>
      </c>
      <c r="Q9" s="1411">
        <v>0</v>
      </c>
      <c r="R9" s="1411">
        <v>0</v>
      </c>
      <c r="S9" s="1411">
        <v>0</v>
      </c>
      <c r="T9" s="1411">
        <v>0</v>
      </c>
      <c r="U9" s="1411">
        <v>0</v>
      </c>
      <c r="V9" s="1413">
        <v>929474083</v>
      </c>
      <c r="W9" s="1412" t="s">
        <v>66</v>
      </c>
      <c r="X9" s="1413">
        <v>0</v>
      </c>
      <c r="Y9" s="1411">
        <v>375846664</v>
      </c>
      <c r="Z9" s="1411">
        <v>358294085</v>
      </c>
      <c r="AA9" s="1411">
        <v>0</v>
      </c>
      <c r="AB9" s="1411">
        <v>195333334</v>
      </c>
      <c r="AC9" s="1411">
        <v>0</v>
      </c>
      <c r="AD9" s="1411">
        <v>2218864481</v>
      </c>
      <c r="AE9" s="1411">
        <v>0</v>
      </c>
      <c r="AF9" s="1411">
        <v>41878518</v>
      </c>
      <c r="AG9" s="1413">
        <v>2176985963</v>
      </c>
      <c r="AH9" s="1412" t="s">
        <v>66</v>
      </c>
      <c r="AI9" s="1413">
        <v>222157373</v>
      </c>
      <c r="AJ9" s="1411">
        <v>48650712</v>
      </c>
      <c r="AK9" s="1411">
        <v>92764354</v>
      </c>
      <c r="AL9" s="1411">
        <v>80742307</v>
      </c>
      <c r="AM9" s="1411">
        <v>0</v>
      </c>
      <c r="AN9" s="1411">
        <v>20205007</v>
      </c>
      <c r="AO9" s="1411">
        <v>0</v>
      </c>
      <c r="AP9" s="1411">
        <v>20205007</v>
      </c>
      <c r="AQ9" s="1413">
        <v>0</v>
      </c>
      <c r="AR9" s="1412" t="s">
        <v>66</v>
      </c>
      <c r="AS9" s="1413">
        <v>0</v>
      </c>
      <c r="AT9" s="1411">
        <v>96473785</v>
      </c>
      <c r="AU9" s="1411">
        <v>96473785</v>
      </c>
      <c r="AV9" s="1411">
        <v>999093706</v>
      </c>
      <c r="AW9" s="1411">
        <v>601553338</v>
      </c>
      <c r="AX9" s="1411">
        <v>232033016</v>
      </c>
      <c r="AY9" s="1411">
        <v>107121380</v>
      </c>
      <c r="AZ9" s="1413">
        <v>0</v>
      </c>
      <c r="BA9" s="1412" t="s">
        <v>66</v>
      </c>
      <c r="BB9" s="1411">
        <v>58385972</v>
      </c>
      <c r="BC9" s="1411">
        <v>63990000</v>
      </c>
      <c r="BD9" s="1411">
        <v>30000000</v>
      </c>
      <c r="BE9" s="1411">
        <v>0</v>
      </c>
      <c r="BF9" s="1411">
        <v>33990000</v>
      </c>
      <c r="BG9" s="1411">
        <v>0</v>
      </c>
      <c r="BH9" s="1413">
        <v>0</v>
      </c>
    </row>
    <row r="10" spans="1:60" ht="24.6" customHeight="1" x14ac:dyDescent="0.3">
      <c r="A10" s="1402" t="s">
        <v>67</v>
      </c>
      <c r="B10" s="1410">
        <v>764523725</v>
      </c>
      <c r="C10" s="1411">
        <v>0</v>
      </c>
      <c r="D10" s="1411">
        <v>0</v>
      </c>
      <c r="E10" s="1411">
        <v>0</v>
      </c>
      <c r="F10" s="1411">
        <v>0</v>
      </c>
      <c r="G10" s="1411">
        <v>0</v>
      </c>
      <c r="H10" s="1411">
        <v>0</v>
      </c>
      <c r="I10" s="1411">
        <v>0</v>
      </c>
      <c r="J10" s="1411">
        <v>0</v>
      </c>
      <c r="K10" s="1413">
        <v>0</v>
      </c>
      <c r="L10" s="1412" t="s">
        <v>67</v>
      </c>
      <c r="M10" s="1411">
        <v>0</v>
      </c>
      <c r="N10" s="1411">
        <v>0</v>
      </c>
      <c r="O10" s="1411">
        <v>0</v>
      </c>
      <c r="P10" s="1411">
        <v>0</v>
      </c>
      <c r="Q10" s="1411">
        <v>0</v>
      </c>
      <c r="R10" s="1411">
        <v>0</v>
      </c>
      <c r="S10" s="1411">
        <v>0</v>
      </c>
      <c r="T10" s="1411">
        <v>0</v>
      </c>
      <c r="U10" s="1411">
        <v>0</v>
      </c>
      <c r="V10" s="1413">
        <v>611636080</v>
      </c>
      <c r="W10" s="1412" t="s">
        <v>67</v>
      </c>
      <c r="X10" s="1413">
        <v>0</v>
      </c>
      <c r="Y10" s="1411">
        <v>0</v>
      </c>
      <c r="Z10" s="1411">
        <v>611636080</v>
      </c>
      <c r="AA10" s="1411">
        <v>0</v>
      </c>
      <c r="AB10" s="1411">
        <v>0</v>
      </c>
      <c r="AC10" s="1411">
        <v>0</v>
      </c>
      <c r="AD10" s="1411">
        <v>142865458</v>
      </c>
      <c r="AE10" s="1411">
        <v>0</v>
      </c>
      <c r="AF10" s="1411">
        <v>0</v>
      </c>
      <c r="AG10" s="1413">
        <v>142865458</v>
      </c>
      <c r="AH10" s="1412" t="s">
        <v>67</v>
      </c>
      <c r="AI10" s="1413">
        <v>0</v>
      </c>
      <c r="AJ10" s="1411">
        <v>0</v>
      </c>
      <c r="AK10" s="1411">
        <v>0</v>
      </c>
      <c r="AL10" s="1411">
        <v>0</v>
      </c>
      <c r="AM10" s="1411">
        <v>0</v>
      </c>
      <c r="AN10" s="1411">
        <v>0</v>
      </c>
      <c r="AO10" s="1411">
        <v>0</v>
      </c>
      <c r="AP10" s="1411">
        <v>0</v>
      </c>
      <c r="AQ10" s="1413">
        <v>0</v>
      </c>
      <c r="AR10" s="1412" t="s">
        <v>67</v>
      </c>
      <c r="AS10" s="1413">
        <v>0</v>
      </c>
      <c r="AT10" s="1411">
        <v>0</v>
      </c>
      <c r="AU10" s="1411">
        <v>0</v>
      </c>
      <c r="AV10" s="1411">
        <v>9397187</v>
      </c>
      <c r="AW10" s="1411">
        <v>9397187</v>
      </c>
      <c r="AX10" s="1411">
        <v>0</v>
      </c>
      <c r="AY10" s="1411">
        <v>0</v>
      </c>
      <c r="AZ10" s="1413">
        <v>0</v>
      </c>
      <c r="BA10" s="1412" t="s">
        <v>67</v>
      </c>
      <c r="BB10" s="1411">
        <v>0</v>
      </c>
      <c r="BC10" s="1411">
        <v>625000</v>
      </c>
      <c r="BD10" s="1411">
        <v>0</v>
      </c>
      <c r="BE10" s="1411">
        <v>0</v>
      </c>
      <c r="BF10" s="1411">
        <v>625000</v>
      </c>
      <c r="BG10" s="1411">
        <v>0</v>
      </c>
      <c r="BH10" s="1413">
        <v>0</v>
      </c>
    </row>
    <row r="11" spans="1:60" ht="24.6" customHeight="1" x14ac:dyDescent="0.3">
      <c r="A11" s="1402" t="s">
        <v>68</v>
      </c>
      <c r="B11" s="1410">
        <v>16001495861</v>
      </c>
      <c r="C11" s="1411">
        <v>0</v>
      </c>
      <c r="D11" s="1411">
        <v>0</v>
      </c>
      <c r="E11" s="1411">
        <v>195888176</v>
      </c>
      <c r="F11" s="1411">
        <v>168103983</v>
      </c>
      <c r="G11" s="1411">
        <v>0</v>
      </c>
      <c r="H11" s="1411">
        <v>0</v>
      </c>
      <c r="I11" s="1411">
        <v>0</v>
      </c>
      <c r="J11" s="1411">
        <v>27784193</v>
      </c>
      <c r="K11" s="1413">
        <v>0</v>
      </c>
      <c r="L11" s="1412" t="s">
        <v>68</v>
      </c>
      <c r="M11" s="1411">
        <v>6145015083</v>
      </c>
      <c r="N11" s="1411">
        <v>356653054</v>
      </c>
      <c r="O11" s="1411">
        <v>5086992540</v>
      </c>
      <c r="P11" s="1411">
        <v>664936916</v>
      </c>
      <c r="Q11" s="1411">
        <v>36432573</v>
      </c>
      <c r="R11" s="1411">
        <v>0</v>
      </c>
      <c r="S11" s="1411">
        <v>1044523314</v>
      </c>
      <c r="T11" s="1411">
        <v>0</v>
      </c>
      <c r="U11" s="1411">
        <v>1044523314</v>
      </c>
      <c r="V11" s="1413">
        <v>3187804632</v>
      </c>
      <c r="W11" s="1412" t="s">
        <v>68</v>
      </c>
      <c r="X11" s="1413">
        <v>119815407</v>
      </c>
      <c r="Y11" s="1411">
        <v>0</v>
      </c>
      <c r="Z11" s="1411">
        <v>2906308468</v>
      </c>
      <c r="AA11" s="1411">
        <v>161680757</v>
      </c>
      <c r="AB11" s="1411">
        <v>0</v>
      </c>
      <c r="AC11" s="1411">
        <v>0</v>
      </c>
      <c r="AD11" s="1411">
        <v>2666896345</v>
      </c>
      <c r="AE11" s="1411">
        <v>1590062573</v>
      </c>
      <c r="AF11" s="1411">
        <v>988875905</v>
      </c>
      <c r="AG11" s="1413">
        <v>87957867</v>
      </c>
      <c r="AH11" s="1412" t="s">
        <v>68</v>
      </c>
      <c r="AI11" s="1413">
        <v>99016601</v>
      </c>
      <c r="AJ11" s="1411">
        <v>8740000</v>
      </c>
      <c r="AK11" s="1411">
        <v>0</v>
      </c>
      <c r="AL11" s="1411">
        <v>0</v>
      </c>
      <c r="AM11" s="1411">
        <v>90276601</v>
      </c>
      <c r="AN11" s="1411">
        <v>1342760637</v>
      </c>
      <c r="AO11" s="1411">
        <v>565700141</v>
      </c>
      <c r="AP11" s="1411">
        <v>0</v>
      </c>
      <c r="AQ11" s="1413">
        <v>267671411</v>
      </c>
      <c r="AR11" s="1412" t="s">
        <v>68</v>
      </c>
      <c r="AS11" s="1413">
        <v>509389085</v>
      </c>
      <c r="AT11" s="1411">
        <v>1319591073</v>
      </c>
      <c r="AU11" s="1411">
        <v>1319591073</v>
      </c>
      <c r="AV11" s="1411">
        <v>0</v>
      </c>
      <c r="AW11" s="1411">
        <v>0</v>
      </c>
      <c r="AX11" s="1411">
        <v>0</v>
      </c>
      <c r="AY11" s="1411">
        <v>0</v>
      </c>
      <c r="AZ11" s="1413">
        <v>0</v>
      </c>
      <c r="BA11" s="1412" t="s">
        <v>68</v>
      </c>
      <c r="BB11" s="1411">
        <v>0</v>
      </c>
      <c r="BC11" s="1411">
        <v>0</v>
      </c>
      <c r="BD11" s="1411">
        <v>0</v>
      </c>
      <c r="BE11" s="1411">
        <v>0</v>
      </c>
      <c r="BF11" s="1411">
        <v>0</v>
      </c>
      <c r="BG11" s="1411">
        <v>0</v>
      </c>
      <c r="BH11" s="1413">
        <v>0</v>
      </c>
    </row>
    <row r="12" spans="1:60" ht="24.6" customHeight="1" x14ac:dyDescent="0.3">
      <c r="A12" s="1402" t="s">
        <v>69</v>
      </c>
      <c r="B12" s="1410">
        <v>13217105964</v>
      </c>
      <c r="C12" s="1411">
        <v>0</v>
      </c>
      <c r="D12" s="1411">
        <v>0</v>
      </c>
      <c r="E12" s="1411">
        <v>0</v>
      </c>
      <c r="F12" s="1411">
        <v>0</v>
      </c>
      <c r="G12" s="1411">
        <v>0</v>
      </c>
      <c r="H12" s="1411">
        <v>0</v>
      </c>
      <c r="I12" s="1411">
        <v>0</v>
      </c>
      <c r="J12" s="1411">
        <v>0</v>
      </c>
      <c r="K12" s="1413">
        <v>0</v>
      </c>
      <c r="L12" s="1412" t="s">
        <v>69</v>
      </c>
      <c r="M12" s="1411">
        <v>0</v>
      </c>
      <c r="N12" s="1411">
        <v>0</v>
      </c>
      <c r="O12" s="1411">
        <v>0</v>
      </c>
      <c r="P12" s="1411">
        <v>0</v>
      </c>
      <c r="Q12" s="1411">
        <v>0</v>
      </c>
      <c r="R12" s="1411">
        <v>0</v>
      </c>
      <c r="S12" s="1411">
        <v>0</v>
      </c>
      <c r="T12" s="1411">
        <v>0</v>
      </c>
      <c r="U12" s="1411">
        <v>0</v>
      </c>
      <c r="V12" s="1413">
        <v>4370952894</v>
      </c>
      <c r="W12" s="1412" t="s">
        <v>69</v>
      </c>
      <c r="X12" s="1413">
        <v>0</v>
      </c>
      <c r="Y12" s="1411">
        <v>0</v>
      </c>
      <c r="Z12" s="1411">
        <v>4370952894</v>
      </c>
      <c r="AA12" s="1411">
        <v>0</v>
      </c>
      <c r="AB12" s="1411">
        <v>0</v>
      </c>
      <c r="AC12" s="1411">
        <v>0</v>
      </c>
      <c r="AD12" s="1411">
        <v>7772858982</v>
      </c>
      <c r="AE12" s="1411">
        <v>7772858982</v>
      </c>
      <c r="AF12" s="1411">
        <v>0</v>
      </c>
      <c r="AG12" s="1413">
        <v>0</v>
      </c>
      <c r="AH12" s="1412" t="s">
        <v>69</v>
      </c>
      <c r="AI12" s="1413">
        <v>0</v>
      </c>
      <c r="AJ12" s="1411">
        <v>0</v>
      </c>
      <c r="AK12" s="1411">
        <v>0</v>
      </c>
      <c r="AL12" s="1411">
        <v>0</v>
      </c>
      <c r="AM12" s="1411">
        <v>0</v>
      </c>
      <c r="AN12" s="1411">
        <v>1073294088</v>
      </c>
      <c r="AO12" s="1411">
        <v>1073294088</v>
      </c>
      <c r="AP12" s="1411">
        <v>0</v>
      </c>
      <c r="AQ12" s="1413">
        <v>0</v>
      </c>
      <c r="AR12" s="1412" t="s">
        <v>69</v>
      </c>
      <c r="AS12" s="1413">
        <v>0</v>
      </c>
      <c r="AT12" s="1411">
        <v>0</v>
      </c>
      <c r="AU12" s="1411">
        <v>0</v>
      </c>
      <c r="AV12" s="1411">
        <v>0</v>
      </c>
      <c r="AW12" s="1411">
        <v>0</v>
      </c>
      <c r="AX12" s="1411">
        <v>0</v>
      </c>
      <c r="AY12" s="1411">
        <v>0</v>
      </c>
      <c r="AZ12" s="1413">
        <v>0</v>
      </c>
      <c r="BA12" s="1412" t="s">
        <v>69</v>
      </c>
      <c r="BB12" s="1411">
        <v>0</v>
      </c>
      <c r="BC12" s="1411">
        <v>0</v>
      </c>
      <c r="BD12" s="1411">
        <v>0</v>
      </c>
      <c r="BE12" s="1411">
        <v>0</v>
      </c>
      <c r="BF12" s="1411">
        <v>0</v>
      </c>
      <c r="BG12" s="1411">
        <v>0</v>
      </c>
      <c r="BH12" s="1413">
        <v>0</v>
      </c>
    </row>
    <row r="13" spans="1:60" ht="24.6" customHeight="1" x14ac:dyDescent="0.3">
      <c r="A13" s="1402" t="s">
        <v>70</v>
      </c>
      <c r="B13" s="1410">
        <v>8846153070</v>
      </c>
      <c r="C13" s="1411">
        <v>0</v>
      </c>
      <c r="D13" s="1411">
        <v>0</v>
      </c>
      <c r="E13" s="1411">
        <v>0</v>
      </c>
      <c r="F13" s="1411">
        <v>0</v>
      </c>
      <c r="G13" s="1411">
        <v>0</v>
      </c>
      <c r="H13" s="1411">
        <v>0</v>
      </c>
      <c r="I13" s="1411">
        <v>0</v>
      </c>
      <c r="J13" s="1411">
        <v>0</v>
      </c>
      <c r="K13" s="1413">
        <v>0</v>
      </c>
      <c r="L13" s="1412" t="s">
        <v>70</v>
      </c>
      <c r="M13" s="1411">
        <v>0</v>
      </c>
      <c r="N13" s="1411">
        <v>0</v>
      </c>
      <c r="O13" s="1411">
        <v>0</v>
      </c>
      <c r="P13" s="1411">
        <v>0</v>
      </c>
      <c r="Q13" s="1411">
        <v>0</v>
      </c>
      <c r="R13" s="1411">
        <v>0</v>
      </c>
      <c r="S13" s="1411">
        <v>0</v>
      </c>
      <c r="T13" s="1411">
        <v>0</v>
      </c>
      <c r="U13" s="1411">
        <v>0</v>
      </c>
      <c r="V13" s="1413">
        <v>0</v>
      </c>
      <c r="W13" s="1412" t="s">
        <v>70</v>
      </c>
      <c r="X13" s="1413">
        <v>0</v>
      </c>
      <c r="Y13" s="1411">
        <v>0</v>
      </c>
      <c r="Z13" s="1411">
        <v>0</v>
      </c>
      <c r="AA13" s="1411">
        <v>0</v>
      </c>
      <c r="AB13" s="1411">
        <v>0</v>
      </c>
      <c r="AC13" s="1411">
        <v>0</v>
      </c>
      <c r="AD13" s="1411">
        <v>7772858982</v>
      </c>
      <c r="AE13" s="1411">
        <v>7772858982</v>
      </c>
      <c r="AF13" s="1411">
        <v>0</v>
      </c>
      <c r="AG13" s="1413">
        <v>0</v>
      </c>
      <c r="AH13" s="1412" t="s">
        <v>70</v>
      </c>
      <c r="AI13" s="1413">
        <v>0</v>
      </c>
      <c r="AJ13" s="1411">
        <v>0</v>
      </c>
      <c r="AK13" s="1411">
        <v>0</v>
      </c>
      <c r="AL13" s="1411">
        <v>0</v>
      </c>
      <c r="AM13" s="1411">
        <v>0</v>
      </c>
      <c r="AN13" s="1411">
        <v>1073294088</v>
      </c>
      <c r="AO13" s="1411">
        <v>1073294088</v>
      </c>
      <c r="AP13" s="1411">
        <v>0</v>
      </c>
      <c r="AQ13" s="1413">
        <v>0</v>
      </c>
      <c r="AR13" s="1412" t="s">
        <v>70</v>
      </c>
      <c r="AS13" s="1413">
        <v>0</v>
      </c>
      <c r="AT13" s="1411">
        <v>0</v>
      </c>
      <c r="AU13" s="1411">
        <v>0</v>
      </c>
      <c r="AV13" s="1411">
        <v>0</v>
      </c>
      <c r="AW13" s="1411">
        <v>0</v>
      </c>
      <c r="AX13" s="1411">
        <v>0</v>
      </c>
      <c r="AY13" s="1411">
        <v>0</v>
      </c>
      <c r="AZ13" s="1413">
        <v>0</v>
      </c>
      <c r="BA13" s="1412" t="s">
        <v>70</v>
      </c>
      <c r="BB13" s="1411">
        <v>0</v>
      </c>
      <c r="BC13" s="1411">
        <v>0</v>
      </c>
      <c r="BD13" s="1411">
        <v>0</v>
      </c>
      <c r="BE13" s="1411">
        <v>0</v>
      </c>
      <c r="BF13" s="1411">
        <v>0</v>
      </c>
      <c r="BG13" s="1411">
        <v>0</v>
      </c>
      <c r="BH13" s="1413">
        <v>0</v>
      </c>
    </row>
    <row r="14" spans="1:60" ht="24.6" customHeight="1" x14ac:dyDescent="0.3">
      <c r="A14" s="1402" t="s">
        <v>71</v>
      </c>
      <c r="B14" s="1410">
        <v>4370952894</v>
      </c>
      <c r="C14" s="1411">
        <v>0</v>
      </c>
      <c r="D14" s="1411">
        <v>0</v>
      </c>
      <c r="E14" s="1411">
        <v>0</v>
      </c>
      <c r="F14" s="1411">
        <v>0</v>
      </c>
      <c r="G14" s="1411">
        <v>0</v>
      </c>
      <c r="H14" s="1411">
        <v>0</v>
      </c>
      <c r="I14" s="1411">
        <v>0</v>
      </c>
      <c r="J14" s="1411">
        <v>0</v>
      </c>
      <c r="K14" s="1413">
        <v>0</v>
      </c>
      <c r="L14" s="1412" t="s">
        <v>71</v>
      </c>
      <c r="M14" s="1411">
        <v>0</v>
      </c>
      <c r="N14" s="1411">
        <v>0</v>
      </c>
      <c r="O14" s="1411">
        <v>0</v>
      </c>
      <c r="P14" s="1411">
        <v>0</v>
      </c>
      <c r="Q14" s="1411">
        <v>0</v>
      </c>
      <c r="R14" s="1411">
        <v>0</v>
      </c>
      <c r="S14" s="1411">
        <v>0</v>
      </c>
      <c r="T14" s="1411">
        <v>0</v>
      </c>
      <c r="U14" s="1411">
        <v>0</v>
      </c>
      <c r="V14" s="1413">
        <v>4370952894</v>
      </c>
      <c r="W14" s="1412" t="s">
        <v>71</v>
      </c>
      <c r="X14" s="1413">
        <v>0</v>
      </c>
      <c r="Y14" s="1411">
        <v>0</v>
      </c>
      <c r="Z14" s="1411">
        <v>4370952894</v>
      </c>
      <c r="AA14" s="1411">
        <v>0</v>
      </c>
      <c r="AB14" s="1411">
        <v>0</v>
      </c>
      <c r="AC14" s="1411">
        <v>0</v>
      </c>
      <c r="AD14" s="1411">
        <v>0</v>
      </c>
      <c r="AE14" s="1411">
        <v>0</v>
      </c>
      <c r="AF14" s="1411">
        <v>0</v>
      </c>
      <c r="AG14" s="1413">
        <v>0</v>
      </c>
      <c r="AH14" s="1412" t="s">
        <v>71</v>
      </c>
      <c r="AI14" s="1413">
        <v>0</v>
      </c>
      <c r="AJ14" s="1411">
        <v>0</v>
      </c>
      <c r="AK14" s="1411">
        <v>0</v>
      </c>
      <c r="AL14" s="1411">
        <v>0</v>
      </c>
      <c r="AM14" s="1411">
        <v>0</v>
      </c>
      <c r="AN14" s="1411">
        <v>0</v>
      </c>
      <c r="AO14" s="1411">
        <v>0</v>
      </c>
      <c r="AP14" s="1411">
        <v>0</v>
      </c>
      <c r="AQ14" s="1413">
        <v>0</v>
      </c>
      <c r="AR14" s="1412" t="s">
        <v>71</v>
      </c>
      <c r="AS14" s="1413">
        <v>0</v>
      </c>
      <c r="AT14" s="1411">
        <v>0</v>
      </c>
      <c r="AU14" s="1411">
        <v>0</v>
      </c>
      <c r="AV14" s="1411">
        <v>0</v>
      </c>
      <c r="AW14" s="1411">
        <v>0</v>
      </c>
      <c r="AX14" s="1411">
        <v>0</v>
      </c>
      <c r="AY14" s="1411">
        <v>0</v>
      </c>
      <c r="AZ14" s="1413">
        <v>0</v>
      </c>
      <c r="BA14" s="1412" t="s">
        <v>71</v>
      </c>
      <c r="BB14" s="1411">
        <v>0</v>
      </c>
      <c r="BC14" s="1411">
        <v>0</v>
      </c>
      <c r="BD14" s="1411">
        <v>0</v>
      </c>
      <c r="BE14" s="1411">
        <v>0</v>
      </c>
      <c r="BF14" s="1411">
        <v>0</v>
      </c>
      <c r="BG14" s="1411">
        <v>0</v>
      </c>
      <c r="BH14" s="1413">
        <v>0</v>
      </c>
    </row>
    <row r="15" spans="1:60" ht="24.6" customHeight="1" x14ac:dyDescent="0.3">
      <c r="A15" s="1402" t="s">
        <v>72</v>
      </c>
      <c r="B15" s="1410">
        <v>25494950127</v>
      </c>
      <c r="C15" s="1411">
        <v>7456779</v>
      </c>
      <c r="D15" s="1411">
        <v>7456779</v>
      </c>
      <c r="E15" s="1411">
        <v>85715442</v>
      </c>
      <c r="F15" s="1411">
        <v>0</v>
      </c>
      <c r="G15" s="1411">
        <v>49231656</v>
      </c>
      <c r="H15" s="1411">
        <v>36483786</v>
      </c>
      <c r="I15" s="1411">
        <v>0</v>
      </c>
      <c r="J15" s="1411">
        <v>0</v>
      </c>
      <c r="K15" s="1413">
        <v>0</v>
      </c>
      <c r="L15" s="1412" t="s">
        <v>72</v>
      </c>
      <c r="M15" s="1411">
        <v>48908064</v>
      </c>
      <c r="N15" s="1411">
        <v>27709180</v>
      </c>
      <c r="O15" s="1411">
        <v>0</v>
      </c>
      <c r="P15" s="1411">
        <v>0</v>
      </c>
      <c r="Q15" s="1411">
        <v>20149942</v>
      </c>
      <c r="R15" s="1411">
        <v>1048942</v>
      </c>
      <c r="S15" s="1411">
        <v>0</v>
      </c>
      <c r="T15" s="1411">
        <v>0</v>
      </c>
      <c r="U15" s="1411">
        <v>0</v>
      </c>
      <c r="V15" s="1413">
        <v>12506413869</v>
      </c>
      <c r="W15" s="1412" t="s">
        <v>72</v>
      </c>
      <c r="X15" s="1413">
        <v>0</v>
      </c>
      <c r="Y15" s="1411">
        <v>322816571</v>
      </c>
      <c r="Z15" s="1411">
        <v>8249209855</v>
      </c>
      <c r="AA15" s="1411">
        <v>24882020</v>
      </c>
      <c r="AB15" s="1411">
        <v>1635967466</v>
      </c>
      <c r="AC15" s="1411">
        <v>2273537957</v>
      </c>
      <c r="AD15" s="1411">
        <v>12395870442</v>
      </c>
      <c r="AE15" s="1411">
        <v>8219899</v>
      </c>
      <c r="AF15" s="1411">
        <v>2424990167</v>
      </c>
      <c r="AG15" s="1413">
        <v>9962660376</v>
      </c>
      <c r="AH15" s="1412" t="s">
        <v>72</v>
      </c>
      <c r="AI15" s="1413">
        <v>33578360</v>
      </c>
      <c r="AJ15" s="1411">
        <v>0</v>
      </c>
      <c r="AK15" s="1411">
        <v>0</v>
      </c>
      <c r="AL15" s="1411">
        <v>33578360</v>
      </c>
      <c r="AM15" s="1411">
        <v>0</v>
      </c>
      <c r="AN15" s="1411">
        <v>309868691</v>
      </c>
      <c r="AO15" s="1411">
        <v>24272993</v>
      </c>
      <c r="AP15" s="1411">
        <v>216997934</v>
      </c>
      <c r="AQ15" s="1413">
        <v>0</v>
      </c>
      <c r="AR15" s="1412" t="s">
        <v>72</v>
      </c>
      <c r="AS15" s="1413">
        <v>68597764</v>
      </c>
      <c r="AT15" s="1411">
        <v>0</v>
      </c>
      <c r="AU15" s="1411">
        <v>0</v>
      </c>
      <c r="AV15" s="1411">
        <v>0</v>
      </c>
      <c r="AW15" s="1411">
        <v>0</v>
      </c>
      <c r="AX15" s="1411">
        <v>0</v>
      </c>
      <c r="AY15" s="1411">
        <v>0</v>
      </c>
      <c r="AZ15" s="1413">
        <v>0</v>
      </c>
      <c r="BA15" s="1412" t="s">
        <v>72</v>
      </c>
      <c r="BB15" s="1411">
        <v>0</v>
      </c>
      <c r="BC15" s="1411">
        <v>75990233</v>
      </c>
      <c r="BD15" s="1411">
        <v>0</v>
      </c>
      <c r="BE15" s="1411">
        <v>45144919</v>
      </c>
      <c r="BF15" s="1411">
        <v>30845314</v>
      </c>
      <c r="BG15" s="1411">
        <v>31148247</v>
      </c>
      <c r="BH15" s="1413">
        <v>31148247</v>
      </c>
    </row>
    <row r="16" spans="1:60" ht="24.6" customHeight="1" x14ac:dyDescent="0.3">
      <c r="A16" s="1402" t="s">
        <v>73</v>
      </c>
      <c r="B16" s="1410">
        <v>42496806</v>
      </c>
      <c r="C16" s="1411">
        <v>0</v>
      </c>
      <c r="D16" s="1411">
        <v>0</v>
      </c>
      <c r="E16" s="1411">
        <v>0</v>
      </c>
      <c r="F16" s="1411">
        <v>0</v>
      </c>
      <c r="G16" s="1411">
        <v>0</v>
      </c>
      <c r="H16" s="1411">
        <v>0</v>
      </c>
      <c r="I16" s="1411">
        <v>0</v>
      </c>
      <c r="J16" s="1411">
        <v>0</v>
      </c>
      <c r="K16" s="1413">
        <v>0</v>
      </c>
      <c r="L16" s="1412" t="s">
        <v>73</v>
      </c>
      <c r="M16" s="1411">
        <v>0</v>
      </c>
      <c r="N16" s="1411">
        <v>0</v>
      </c>
      <c r="O16" s="1411">
        <v>0</v>
      </c>
      <c r="P16" s="1411">
        <v>0</v>
      </c>
      <c r="Q16" s="1411">
        <v>0</v>
      </c>
      <c r="R16" s="1411">
        <v>0</v>
      </c>
      <c r="S16" s="1411">
        <v>0</v>
      </c>
      <c r="T16" s="1411">
        <v>0</v>
      </c>
      <c r="U16" s="1411">
        <v>0</v>
      </c>
      <c r="V16" s="1413">
        <v>0</v>
      </c>
      <c r="W16" s="1412" t="s">
        <v>73</v>
      </c>
      <c r="X16" s="1413">
        <v>0</v>
      </c>
      <c r="Y16" s="1411">
        <v>0</v>
      </c>
      <c r="Z16" s="1411">
        <v>0</v>
      </c>
      <c r="AA16" s="1411">
        <v>0</v>
      </c>
      <c r="AB16" s="1411">
        <v>0</v>
      </c>
      <c r="AC16" s="1411">
        <v>0</v>
      </c>
      <c r="AD16" s="1411">
        <v>42496806</v>
      </c>
      <c r="AE16" s="1411">
        <v>0</v>
      </c>
      <c r="AF16" s="1411">
        <v>42496806</v>
      </c>
      <c r="AG16" s="1413">
        <v>0</v>
      </c>
      <c r="AH16" s="1412" t="s">
        <v>73</v>
      </c>
      <c r="AI16" s="1413">
        <v>0</v>
      </c>
      <c r="AJ16" s="1411">
        <v>0</v>
      </c>
      <c r="AK16" s="1411">
        <v>0</v>
      </c>
      <c r="AL16" s="1411">
        <v>0</v>
      </c>
      <c r="AM16" s="1411">
        <v>0</v>
      </c>
      <c r="AN16" s="1411">
        <v>0</v>
      </c>
      <c r="AO16" s="1411">
        <v>0</v>
      </c>
      <c r="AP16" s="1411">
        <v>0</v>
      </c>
      <c r="AQ16" s="1413">
        <v>0</v>
      </c>
      <c r="AR16" s="1412" t="s">
        <v>73</v>
      </c>
      <c r="AS16" s="1413">
        <v>0</v>
      </c>
      <c r="AT16" s="1411">
        <v>0</v>
      </c>
      <c r="AU16" s="1411">
        <v>0</v>
      </c>
      <c r="AV16" s="1411">
        <v>0</v>
      </c>
      <c r="AW16" s="1411">
        <v>0</v>
      </c>
      <c r="AX16" s="1411">
        <v>0</v>
      </c>
      <c r="AY16" s="1411">
        <v>0</v>
      </c>
      <c r="AZ16" s="1413">
        <v>0</v>
      </c>
      <c r="BA16" s="1412" t="s">
        <v>73</v>
      </c>
      <c r="BB16" s="1411">
        <v>0</v>
      </c>
      <c r="BC16" s="1411">
        <v>0</v>
      </c>
      <c r="BD16" s="1411">
        <v>0</v>
      </c>
      <c r="BE16" s="1411">
        <v>0</v>
      </c>
      <c r="BF16" s="1411">
        <v>0</v>
      </c>
      <c r="BG16" s="1411">
        <v>0</v>
      </c>
      <c r="BH16" s="1413">
        <v>0</v>
      </c>
    </row>
    <row r="17" spans="1:61" s="1403" customFormat="1" ht="24.6" customHeight="1" x14ac:dyDescent="0.3">
      <c r="A17" s="1402" t="s">
        <v>74</v>
      </c>
      <c r="B17" s="1410">
        <v>1859572440</v>
      </c>
      <c r="C17" s="1411">
        <v>0</v>
      </c>
      <c r="D17" s="1411">
        <v>0</v>
      </c>
      <c r="E17" s="1411">
        <v>0</v>
      </c>
      <c r="F17" s="1411">
        <v>0</v>
      </c>
      <c r="G17" s="1411">
        <v>0</v>
      </c>
      <c r="H17" s="1411">
        <v>0</v>
      </c>
      <c r="I17" s="1411">
        <v>0</v>
      </c>
      <c r="J17" s="1411">
        <v>0</v>
      </c>
      <c r="K17" s="1413">
        <v>0</v>
      </c>
      <c r="L17" s="1412" t="s">
        <v>74</v>
      </c>
      <c r="M17" s="1411">
        <v>0</v>
      </c>
      <c r="N17" s="1411">
        <v>0</v>
      </c>
      <c r="O17" s="1411">
        <v>0</v>
      </c>
      <c r="P17" s="1411">
        <v>0</v>
      </c>
      <c r="Q17" s="1411">
        <v>0</v>
      </c>
      <c r="R17" s="1411">
        <v>0</v>
      </c>
      <c r="S17" s="1411">
        <v>0</v>
      </c>
      <c r="T17" s="1411">
        <v>0</v>
      </c>
      <c r="U17" s="1411">
        <v>0</v>
      </c>
      <c r="V17" s="1413">
        <v>374741</v>
      </c>
      <c r="W17" s="1412" t="s">
        <v>74</v>
      </c>
      <c r="X17" s="1413">
        <v>0</v>
      </c>
      <c r="Y17" s="1411">
        <v>374741</v>
      </c>
      <c r="Z17" s="1411">
        <v>0</v>
      </c>
      <c r="AA17" s="1411">
        <v>0</v>
      </c>
      <c r="AB17" s="1411">
        <v>0</v>
      </c>
      <c r="AC17" s="1411">
        <v>0</v>
      </c>
      <c r="AD17" s="1411">
        <v>1859197699</v>
      </c>
      <c r="AE17" s="1411">
        <v>0</v>
      </c>
      <c r="AF17" s="1411">
        <v>1859197699</v>
      </c>
      <c r="AG17" s="1413">
        <v>0</v>
      </c>
      <c r="AH17" s="1412" t="s">
        <v>74</v>
      </c>
      <c r="AI17" s="1413">
        <v>0</v>
      </c>
      <c r="AJ17" s="1411">
        <v>0</v>
      </c>
      <c r="AK17" s="1411">
        <v>0</v>
      </c>
      <c r="AL17" s="1411">
        <v>0</v>
      </c>
      <c r="AM17" s="1411">
        <v>0</v>
      </c>
      <c r="AN17" s="1411">
        <v>0</v>
      </c>
      <c r="AO17" s="1411">
        <v>0</v>
      </c>
      <c r="AP17" s="1411">
        <v>0</v>
      </c>
      <c r="AQ17" s="1413">
        <v>0</v>
      </c>
      <c r="AR17" s="1412" t="s">
        <v>74</v>
      </c>
      <c r="AS17" s="1413">
        <v>0</v>
      </c>
      <c r="AT17" s="1411">
        <v>0</v>
      </c>
      <c r="AU17" s="1411">
        <v>0</v>
      </c>
      <c r="AV17" s="1411">
        <v>0</v>
      </c>
      <c r="AW17" s="1411">
        <v>0</v>
      </c>
      <c r="AX17" s="1411">
        <v>0</v>
      </c>
      <c r="AY17" s="1411">
        <v>0</v>
      </c>
      <c r="AZ17" s="1413">
        <v>0</v>
      </c>
      <c r="BA17" s="1412" t="s">
        <v>74</v>
      </c>
      <c r="BB17" s="1411">
        <v>0</v>
      </c>
      <c r="BC17" s="1411">
        <v>0</v>
      </c>
      <c r="BD17" s="1411">
        <v>0</v>
      </c>
      <c r="BE17" s="1411">
        <v>0</v>
      </c>
      <c r="BF17" s="1411">
        <v>0</v>
      </c>
      <c r="BG17" s="1411">
        <v>0</v>
      </c>
      <c r="BH17" s="1413">
        <v>0</v>
      </c>
      <c r="BI17" s="1408"/>
    </row>
    <row r="18" spans="1:61" s="1403" customFormat="1" ht="24.6" customHeight="1" x14ac:dyDescent="0.3">
      <c r="A18" s="1402" t="s">
        <v>75</v>
      </c>
      <c r="B18" s="1410">
        <v>18673293</v>
      </c>
      <c r="C18" s="1411">
        <v>0</v>
      </c>
      <c r="D18" s="1411">
        <v>0</v>
      </c>
      <c r="E18" s="1411">
        <v>0</v>
      </c>
      <c r="F18" s="1411">
        <v>0</v>
      </c>
      <c r="G18" s="1411">
        <v>0</v>
      </c>
      <c r="H18" s="1411">
        <v>0</v>
      </c>
      <c r="I18" s="1411">
        <v>0</v>
      </c>
      <c r="J18" s="1411">
        <v>0</v>
      </c>
      <c r="K18" s="1413">
        <v>0</v>
      </c>
      <c r="L18" s="1412" t="s">
        <v>75</v>
      </c>
      <c r="M18" s="1411">
        <v>0</v>
      </c>
      <c r="N18" s="1411">
        <v>0</v>
      </c>
      <c r="O18" s="1411">
        <v>0</v>
      </c>
      <c r="P18" s="1411">
        <v>0</v>
      </c>
      <c r="Q18" s="1411">
        <v>0</v>
      </c>
      <c r="R18" s="1411">
        <v>0</v>
      </c>
      <c r="S18" s="1411">
        <v>0</v>
      </c>
      <c r="T18" s="1411">
        <v>0</v>
      </c>
      <c r="U18" s="1411">
        <v>0</v>
      </c>
      <c r="V18" s="1413">
        <v>18673293</v>
      </c>
      <c r="W18" s="1412" t="s">
        <v>75</v>
      </c>
      <c r="X18" s="1413">
        <v>0</v>
      </c>
      <c r="Y18" s="1411">
        <v>18673293</v>
      </c>
      <c r="Z18" s="1411">
        <v>0</v>
      </c>
      <c r="AA18" s="1411">
        <v>0</v>
      </c>
      <c r="AB18" s="1411">
        <v>0</v>
      </c>
      <c r="AC18" s="1411">
        <v>0</v>
      </c>
      <c r="AD18" s="1411">
        <v>0</v>
      </c>
      <c r="AE18" s="1411">
        <v>0</v>
      </c>
      <c r="AF18" s="1411">
        <v>0</v>
      </c>
      <c r="AG18" s="1413">
        <v>0</v>
      </c>
      <c r="AH18" s="1412" t="s">
        <v>75</v>
      </c>
      <c r="AI18" s="1413">
        <v>0</v>
      </c>
      <c r="AJ18" s="1411">
        <v>0</v>
      </c>
      <c r="AK18" s="1411">
        <v>0</v>
      </c>
      <c r="AL18" s="1411">
        <v>0</v>
      </c>
      <c r="AM18" s="1411">
        <v>0</v>
      </c>
      <c r="AN18" s="1411">
        <v>0</v>
      </c>
      <c r="AO18" s="1411">
        <v>0</v>
      </c>
      <c r="AP18" s="1411">
        <v>0</v>
      </c>
      <c r="AQ18" s="1413">
        <v>0</v>
      </c>
      <c r="AR18" s="1412" t="s">
        <v>75</v>
      </c>
      <c r="AS18" s="1413">
        <v>0</v>
      </c>
      <c r="AT18" s="1411">
        <v>0</v>
      </c>
      <c r="AU18" s="1411">
        <v>0</v>
      </c>
      <c r="AV18" s="1411">
        <v>0</v>
      </c>
      <c r="AW18" s="1411">
        <v>0</v>
      </c>
      <c r="AX18" s="1411">
        <v>0</v>
      </c>
      <c r="AY18" s="1411">
        <v>0</v>
      </c>
      <c r="AZ18" s="1413">
        <v>0</v>
      </c>
      <c r="BA18" s="1412" t="s">
        <v>75</v>
      </c>
      <c r="BB18" s="1411">
        <v>0</v>
      </c>
      <c r="BC18" s="1411">
        <v>0</v>
      </c>
      <c r="BD18" s="1411">
        <v>0</v>
      </c>
      <c r="BE18" s="1411">
        <v>0</v>
      </c>
      <c r="BF18" s="1411">
        <v>0</v>
      </c>
      <c r="BG18" s="1411">
        <v>0</v>
      </c>
      <c r="BH18" s="1413">
        <v>0</v>
      </c>
      <c r="BI18" s="1408"/>
    </row>
    <row r="19" spans="1:61" s="1403" customFormat="1" ht="24.6" customHeight="1" x14ac:dyDescent="0.3">
      <c r="A19" s="1402" t="s">
        <v>76</v>
      </c>
      <c r="B19" s="1410">
        <v>602662005</v>
      </c>
      <c r="C19" s="1411">
        <v>7456779</v>
      </c>
      <c r="D19" s="1411">
        <v>7456779</v>
      </c>
      <c r="E19" s="1411">
        <v>69373488</v>
      </c>
      <c r="F19" s="1411">
        <v>0</v>
      </c>
      <c r="G19" s="1411">
        <v>36898730</v>
      </c>
      <c r="H19" s="1411">
        <v>32474758</v>
      </c>
      <c r="I19" s="1411">
        <v>0</v>
      </c>
      <c r="J19" s="1411">
        <v>0</v>
      </c>
      <c r="K19" s="1413">
        <v>0</v>
      </c>
      <c r="L19" s="1412" t="s">
        <v>76</v>
      </c>
      <c r="M19" s="1411">
        <v>0</v>
      </c>
      <c r="N19" s="1411">
        <v>0</v>
      </c>
      <c r="O19" s="1411">
        <v>0</v>
      </c>
      <c r="P19" s="1411">
        <v>0</v>
      </c>
      <c r="Q19" s="1411">
        <v>0</v>
      </c>
      <c r="R19" s="1411">
        <v>0</v>
      </c>
      <c r="S19" s="1411">
        <v>0</v>
      </c>
      <c r="T19" s="1411">
        <v>0</v>
      </c>
      <c r="U19" s="1411">
        <v>0</v>
      </c>
      <c r="V19" s="1413">
        <v>276692865</v>
      </c>
      <c r="W19" s="1412" t="s">
        <v>76</v>
      </c>
      <c r="X19" s="1413">
        <v>0</v>
      </c>
      <c r="Y19" s="1411">
        <v>48085659</v>
      </c>
      <c r="Z19" s="1411">
        <v>0</v>
      </c>
      <c r="AA19" s="1411">
        <v>20902224</v>
      </c>
      <c r="AB19" s="1411">
        <v>0</v>
      </c>
      <c r="AC19" s="1411">
        <v>207704982</v>
      </c>
      <c r="AD19" s="1411">
        <v>2315984</v>
      </c>
      <c r="AE19" s="1411">
        <v>1847749</v>
      </c>
      <c r="AF19" s="1411">
        <v>468235</v>
      </c>
      <c r="AG19" s="1413">
        <v>0</v>
      </c>
      <c r="AH19" s="1412" t="s">
        <v>76</v>
      </c>
      <c r="AI19" s="1413">
        <v>0</v>
      </c>
      <c r="AJ19" s="1411">
        <v>0</v>
      </c>
      <c r="AK19" s="1411">
        <v>0</v>
      </c>
      <c r="AL19" s="1411">
        <v>0</v>
      </c>
      <c r="AM19" s="1411">
        <v>0</v>
      </c>
      <c r="AN19" s="1411">
        <v>167353168</v>
      </c>
      <c r="AO19" s="1411">
        <v>16836467</v>
      </c>
      <c r="AP19" s="1411">
        <v>150516701</v>
      </c>
      <c r="AQ19" s="1413">
        <v>0</v>
      </c>
      <c r="AR19" s="1412" t="s">
        <v>76</v>
      </c>
      <c r="AS19" s="1413">
        <v>0</v>
      </c>
      <c r="AT19" s="1411">
        <v>0</v>
      </c>
      <c r="AU19" s="1411">
        <v>0</v>
      </c>
      <c r="AV19" s="1411">
        <v>0</v>
      </c>
      <c r="AW19" s="1411">
        <v>0</v>
      </c>
      <c r="AX19" s="1411">
        <v>0</v>
      </c>
      <c r="AY19" s="1411">
        <v>0</v>
      </c>
      <c r="AZ19" s="1413">
        <v>0</v>
      </c>
      <c r="BA19" s="1412" t="s">
        <v>76</v>
      </c>
      <c r="BB19" s="1411">
        <v>0</v>
      </c>
      <c r="BC19" s="1411">
        <v>48321474</v>
      </c>
      <c r="BD19" s="1411">
        <v>0</v>
      </c>
      <c r="BE19" s="1411">
        <v>23100287</v>
      </c>
      <c r="BF19" s="1411">
        <v>25221187</v>
      </c>
      <c r="BG19" s="1411">
        <v>31148247</v>
      </c>
      <c r="BH19" s="1413">
        <v>31148247</v>
      </c>
      <c r="BI19" s="1408"/>
    </row>
    <row r="20" spans="1:61" s="1403" customFormat="1" ht="24.6" customHeight="1" x14ac:dyDescent="0.3">
      <c r="A20" s="1402" t="s">
        <v>77</v>
      </c>
      <c r="B20" s="1410">
        <v>4837218</v>
      </c>
      <c r="C20" s="1411">
        <v>0</v>
      </c>
      <c r="D20" s="1411">
        <v>0</v>
      </c>
      <c r="E20" s="1411">
        <v>165427</v>
      </c>
      <c r="F20" s="1411">
        <v>0</v>
      </c>
      <c r="G20" s="1411">
        <v>116506</v>
      </c>
      <c r="H20" s="1411">
        <v>48921</v>
      </c>
      <c r="I20" s="1411">
        <v>0</v>
      </c>
      <c r="J20" s="1411">
        <v>0</v>
      </c>
      <c r="K20" s="1413">
        <v>0</v>
      </c>
      <c r="L20" s="1412" t="s">
        <v>77</v>
      </c>
      <c r="M20" s="1411">
        <v>0</v>
      </c>
      <c r="N20" s="1411">
        <v>0</v>
      </c>
      <c r="O20" s="1411">
        <v>0</v>
      </c>
      <c r="P20" s="1411">
        <v>0</v>
      </c>
      <c r="Q20" s="1411">
        <v>0</v>
      </c>
      <c r="R20" s="1411">
        <v>0</v>
      </c>
      <c r="S20" s="1411">
        <v>0</v>
      </c>
      <c r="T20" s="1411">
        <v>0</v>
      </c>
      <c r="U20" s="1411">
        <v>0</v>
      </c>
      <c r="V20" s="1413">
        <v>3264611</v>
      </c>
      <c r="W20" s="1412" t="s">
        <v>77</v>
      </c>
      <c r="X20" s="1413">
        <v>0</v>
      </c>
      <c r="Y20" s="1411">
        <v>1170177</v>
      </c>
      <c r="Z20" s="1411">
        <v>0</v>
      </c>
      <c r="AA20" s="1411">
        <v>2094434</v>
      </c>
      <c r="AB20" s="1411">
        <v>0</v>
      </c>
      <c r="AC20" s="1411">
        <v>0</v>
      </c>
      <c r="AD20" s="1411">
        <v>29562</v>
      </c>
      <c r="AE20" s="1411">
        <v>0</v>
      </c>
      <c r="AF20" s="1411">
        <v>29562</v>
      </c>
      <c r="AG20" s="1413">
        <v>0</v>
      </c>
      <c r="AH20" s="1412" t="s">
        <v>77</v>
      </c>
      <c r="AI20" s="1413">
        <v>0</v>
      </c>
      <c r="AJ20" s="1411">
        <v>0</v>
      </c>
      <c r="AK20" s="1411">
        <v>0</v>
      </c>
      <c r="AL20" s="1411">
        <v>0</v>
      </c>
      <c r="AM20" s="1411">
        <v>0</v>
      </c>
      <c r="AN20" s="1411">
        <v>0</v>
      </c>
      <c r="AO20" s="1411">
        <v>0</v>
      </c>
      <c r="AP20" s="1411">
        <v>0</v>
      </c>
      <c r="AQ20" s="1413">
        <v>0</v>
      </c>
      <c r="AR20" s="1412" t="s">
        <v>77</v>
      </c>
      <c r="AS20" s="1413">
        <v>0</v>
      </c>
      <c r="AT20" s="1411">
        <v>0</v>
      </c>
      <c r="AU20" s="1411">
        <v>0</v>
      </c>
      <c r="AV20" s="1411">
        <v>0</v>
      </c>
      <c r="AW20" s="1411">
        <v>0</v>
      </c>
      <c r="AX20" s="1411">
        <v>0</v>
      </c>
      <c r="AY20" s="1411">
        <v>0</v>
      </c>
      <c r="AZ20" s="1413">
        <v>0</v>
      </c>
      <c r="BA20" s="1412" t="s">
        <v>77</v>
      </c>
      <c r="BB20" s="1411">
        <v>0</v>
      </c>
      <c r="BC20" s="1411">
        <v>1377618</v>
      </c>
      <c r="BD20" s="1411">
        <v>0</v>
      </c>
      <c r="BE20" s="1411">
        <v>956074</v>
      </c>
      <c r="BF20" s="1411">
        <v>421544</v>
      </c>
      <c r="BG20" s="1411">
        <v>0</v>
      </c>
      <c r="BH20" s="1413">
        <v>0</v>
      </c>
      <c r="BI20" s="1408"/>
    </row>
    <row r="21" spans="1:61" s="1403" customFormat="1" ht="24.6" customHeight="1" x14ac:dyDescent="0.3">
      <c r="A21" s="1402" t="s">
        <v>78</v>
      </c>
      <c r="B21" s="1410">
        <v>54967351</v>
      </c>
      <c r="C21" s="1411">
        <v>0</v>
      </c>
      <c r="D21" s="1411">
        <v>0</v>
      </c>
      <c r="E21" s="1411">
        <v>10689060</v>
      </c>
      <c r="F21" s="1411">
        <v>0</v>
      </c>
      <c r="G21" s="1411">
        <v>10689060</v>
      </c>
      <c r="H21" s="1411">
        <v>0</v>
      </c>
      <c r="I21" s="1411">
        <v>0</v>
      </c>
      <c r="J21" s="1411">
        <v>0</v>
      </c>
      <c r="K21" s="1413">
        <v>0</v>
      </c>
      <c r="L21" s="1412" t="s">
        <v>78</v>
      </c>
      <c r="M21" s="1411">
        <v>0</v>
      </c>
      <c r="N21" s="1411">
        <v>0</v>
      </c>
      <c r="O21" s="1411">
        <v>0</v>
      </c>
      <c r="P21" s="1411">
        <v>0</v>
      </c>
      <c r="Q21" s="1411">
        <v>0</v>
      </c>
      <c r="R21" s="1411">
        <v>0</v>
      </c>
      <c r="S21" s="1411">
        <v>0</v>
      </c>
      <c r="T21" s="1411">
        <v>0</v>
      </c>
      <c r="U21" s="1411">
        <v>0</v>
      </c>
      <c r="V21" s="1413">
        <v>16346382</v>
      </c>
      <c r="W21" s="1412" t="s">
        <v>78</v>
      </c>
      <c r="X21" s="1413">
        <v>0</v>
      </c>
      <c r="Y21" s="1411">
        <v>6412845</v>
      </c>
      <c r="Z21" s="1411">
        <v>0</v>
      </c>
      <c r="AA21" s="1411">
        <v>1885362</v>
      </c>
      <c r="AB21" s="1411">
        <v>0</v>
      </c>
      <c r="AC21" s="1411">
        <v>8048175</v>
      </c>
      <c r="AD21" s="1411">
        <v>6483032</v>
      </c>
      <c r="AE21" s="1411">
        <v>6372150</v>
      </c>
      <c r="AF21" s="1411">
        <v>110882</v>
      </c>
      <c r="AG21" s="1413">
        <v>0</v>
      </c>
      <c r="AH21" s="1412" t="s">
        <v>78</v>
      </c>
      <c r="AI21" s="1413">
        <v>0</v>
      </c>
      <c r="AJ21" s="1411">
        <v>0</v>
      </c>
      <c r="AK21" s="1411">
        <v>0</v>
      </c>
      <c r="AL21" s="1411">
        <v>0</v>
      </c>
      <c r="AM21" s="1411">
        <v>0</v>
      </c>
      <c r="AN21" s="1411">
        <v>7701128</v>
      </c>
      <c r="AO21" s="1411">
        <v>0</v>
      </c>
      <c r="AP21" s="1411">
        <v>7701128</v>
      </c>
      <c r="AQ21" s="1413">
        <v>0</v>
      </c>
      <c r="AR21" s="1412" t="s">
        <v>78</v>
      </c>
      <c r="AS21" s="1413">
        <v>0</v>
      </c>
      <c r="AT21" s="1411">
        <v>0</v>
      </c>
      <c r="AU21" s="1411">
        <v>0</v>
      </c>
      <c r="AV21" s="1411">
        <v>0</v>
      </c>
      <c r="AW21" s="1411">
        <v>0</v>
      </c>
      <c r="AX21" s="1411">
        <v>0</v>
      </c>
      <c r="AY21" s="1411">
        <v>0</v>
      </c>
      <c r="AZ21" s="1413">
        <v>0</v>
      </c>
      <c r="BA21" s="1412" t="s">
        <v>78</v>
      </c>
      <c r="BB21" s="1411">
        <v>0</v>
      </c>
      <c r="BC21" s="1411">
        <v>13747749</v>
      </c>
      <c r="BD21" s="1411">
        <v>0</v>
      </c>
      <c r="BE21" s="1411">
        <v>12597225</v>
      </c>
      <c r="BF21" s="1411">
        <v>1150524</v>
      </c>
      <c r="BG21" s="1411">
        <v>0</v>
      </c>
      <c r="BH21" s="1413">
        <v>0</v>
      </c>
      <c r="BI21" s="1408"/>
    </row>
    <row r="22" spans="1:61" s="1403" customFormat="1" ht="24.6" customHeight="1" x14ac:dyDescent="0.3">
      <c r="A22" s="1402" t="s">
        <v>79</v>
      </c>
      <c r="B22" s="1410">
        <v>22911741014</v>
      </c>
      <c r="C22" s="1411">
        <v>0</v>
      </c>
      <c r="D22" s="1411">
        <v>0</v>
      </c>
      <c r="E22" s="1411">
        <v>5487467</v>
      </c>
      <c r="F22" s="1411">
        <v>0</v>
      </c>
      <c r="G22" s="1411">
        <v>1527360</v>
      </c>
      <c r="H22" s="1411">
        <v>3960107</v>
      </c>
      <c r="I22" s="1411">
        <v>0</v>
      </c>
      <c r="J22" s="1411">
        <v>0</v>
      </c>
      <c r="K22" s="1413">
        <v>0</v>
      </c>
      <c r="L22" s="1412" t="s">
        <v>79</v>
      </c>
      <c r="M22" s="1411">
        <v>48908064</v>
      </c>
      <c r="N22" s="1411">
        <v>27709180</v>
      </c>
      <c r="O22" s="1411">
        <v>0</v>
      </c>
      <c r="P22" s="1411">
        <v>0</v>
      </c>
      <c r="Q22" s="1411">
        <v>20149942</v>
      </c>
      <c r="R22" s="1411">
        <v>1048942</v>
      </c>
      <c r="S22" s="1411">
        <v>0</v>
      </c>
      <c r="T22" s="1411">
        <v>0</v>
      </c>
      <c r="U22" s="1411">
        <v>0</v>
      </c>
      <c r="V22" s="1413">
        <v>12191061977</v>
      </c>
      <c r="W22" s="1412" t="s">
        <v>79</v>
      </c>
      <c r="X22" s="1413">
        <v>0</v>
      </c>
      <c r="Y22" s="1411">
        <v>248099856</v>
      </c>
      <c r="Z22" s="1411">
        <v>8249209855</v>
      </c>
      <c r="AA22" s="1411">
        <v>0</v>
      </c>
      <c r="AB22" s="1411">
        <v>1635967466</v>
      </c>
      <c r="AC22" s="1411">
        <v>2057784800</v>
      </c>
      <c r="AD22" s="1411">
        <v>10485347359</v>
      </c>
      <c r="AE22" s="1411">
        <v>0</v>
      </c>
      <c r="AF22" s="1411">
        <v>522686983</v>
      </c>
      <c r="AG22" s="1413">
        <v>9962660376</v>
      </c>
      <c r="AH22" s="1412" t="s">
        <v>79</v>
      </c>
      <c r="AI22" s="1413">
        <v>33578360</v>
      </c>
      <c r="AJ22" s="1411">
        <v>0</v>
      </c>
      <c r="AK22" s="1411">
        <v>0</v>
      </c>
      <c r="AL22" s="1411">
        <v>33578360</v>
      </c>
      <c r="AM22" s="1411">
        <v>0</v>
      </c>
      <c r="AN22" s="1411">
        <v>134814395</v>
      </c>
      <c r="AO22" s="1411">
        <v>7436526</v>
      </c>
      <c r="AP22" s="1411">
        <v>58780105</v>
      </c>
      <c r="AQ22" s="1413">
        <v>0</v>
      </c>
      <c r="AR22" s="1412" t="s">
        <v>79</v>
      </c>
      <c r="AS22" s="1413">
        <v>68597764</v>
      </c>
      <c r="AT22" s="1411">
        <v>0</v>
      </c>
      <c r="AU22" s="1411">
        <v>0</v>
      </c>
      <c r="AV22" s="1411">
        <v>0</v>
      </c>
      <c r="AW22" s="1411">
        <v>0</v>
      </c>
      <c r="AX22" s="1411">
        <v>0</v>
      </c>
      <c r="AY22" s="1411">
        <v>0</v>
      </c>
      <c r="AZ22" s="1413">
        <v>0</v>
      </c>
      <c r="BA22" s="1412" t="s">
        <v>79</v>
      </c>
      <c r="BB22" s="1411">
        <v>0</v>
      </c>
      <c r="BC22" s="1411">
        <v>12543392</v>
      </c>
      <c r="BD22" s="1411">
        <v>0</v>
      </c>
      <c r="BE22" s="1411">
        <v>8491333</v>
      </c>
      <c r="BF22" s="1411">
        <v>4052059</v>
      </c>
      <c r="BG22" s="1411">
        <v>0</v>
      </c>
      <c r="BH22" s="1413">
        <v>0</v>
      </c>
      <c r="BI22" s="1408"/>
    </row>
    <row r="23" spans="1:61" s="1403" customFormat="1" ht="24.6" customHeight="1" x14ac:dyDescent="0.3">
      <c r="A23" s="1402" t="s">
        <v>80</v>
      </c>
      <c r="B23" s="1410">
        <v>218107179</v>
      </c>
      <c r="C23" s="1411">
        <v>17820122</v>
      </c>
      <c r="D23" s="1411">
        <v>17820122</v>
      </c>
      <c r="E23" s="1411">
        <v>50975810</v>
      </c>
      <c r="F23" s="1411">
        <v>0</v>
      </c>
      <c r="G23" s="1411">
        <v>37759769</v>
      </c>
      <c r="H23" s="1411">
        <v>13216041</v>
      </c>
      <c r="I23" s="1411">
        <v>0</v>
      </c>
      <c r="J23" s="1411">
        <v>0</v>
      </c>
      <c r="K23" s="1413">
        <v>0</v>
      </c>
      <c r="L23" s="1412" t="s">
        <v>80</v>
      </c>
      <c r="M23" s="1411">
        <v>1447374</v>
      </c>
      <c r="N23" s="1411">
        <v>0</v>
      </c>
      <c r="O23" s="1411">
        <v>0</v>
      </c>
      <c r="P23" s="1411">
        <v>0</v>
      </c>
      <c r="Q23" s="1411">
        <v>1447374</v>
      </c>
      <c r="R23" s="1411">
        <v>0</v>
      </c>
      <c r="S23" s="1411">
        <v>0</v>
      </c>
      <c r="T23" s="1411">
        <v>0</v>
      </c>
      <c r="U23" s="1411">
        <v>0</v>
      </c>
      <c r="V23" s="1413">
        <v>31366015</v>
      </c>
      <c r="W23" s="1412" t="s">
        <v>80</v>
      </c>
      <c r="X23" s="1413">
        <v>0</v>
      </c>
      <c r="Y23" s="1411">
        <v>0</v>
      </c>
      <c r="Z23" s="1411">
        <v>11830500</v>
      </c>
      <c r="AA23" s="1411">
        <v>19535515</v>
      </c>
      <c r="AB23" s="1411">
        <v>0</v>
      </c>
      <c r="AC23" s="1411">
        <v>0</v>
      </c>
      <c r="AD23" s="1411">
        <v>2476180</v>
      </c>
      <c r="AE23" s="1411">
        <v>2476180</v>
      </c>
      <c r="AF23" s="1411">
        <v>0</v>
      </c>
      <c r="AG23" s="1413">
        <v>0</v>
      </c>
      <c r="AH23" s="1412" t="s">
        <v>80</v>
      </c>
      <c r="AI23" s="1413">
        <v>0</v>
      </c>
      <c r="AJ23" s="1411">
        <v>0</v>
      </c>
      <c r="AK23" s="1411">
        <v>0</v>
      </c>
      <c r="AL23" s="1411">
        <v>0</v>
      </c>
      <c r="AM23" s="1411">
        <v>0</v>
      </c>
      <c r="AN23" s="1411">
        <v>93729380</v>
      </c>
      <c r="AO23" s="1411">
        <v>66969531</v>
      </c>
      <c r="AP23" s="1411">
        <v>26759849</v>
      </c>
      <c r="AQ23" s="1413">
        <v>0</v>
      </c>
      <c r="AR23" s="1412" t="s">
        <v>80</v>
      </c>
      <c r="AS23" s="1413">
        <v>0</v>
      </c>
      <c r="AT23" s="1411">
        <v>0</v>
      </c>
      <c r="AU23" s="1411">
        <v>0</v>
      </c>
      <c r="AV23" s="1411">
        <v>0</v>
      </c>
      <c r="AW23" s="1411">
        <v>0</v>
      </c>
      <c r="AX23" s="1411">
        <v>0</v>
      </c>
      <c r="AY23" s="1411">
        <v>0</v>
      </c>
      <c r="AZ23" s="1413">
        <v>0</v>
      </c>
      <c r="BA23" s="1412" t="s">
        <v>80</v>
      </c>
      <c r="BB23" s="1411">
        <v>0</v>
      </c>
      <c r="BC23" s="1411">
        <v>9089202</v>
      </c>
      <c r="BD23" s="1411">
        <v>0</v>
      </c>
      <c r="BE23" s="1411">
        <v>5829096</v>
      </c>
      <c r="BF23" s="1411">
        <v>3260106</v>
      </c>
      <c r="BG23" s="1411">
        <v>11203096</v>
      </c>
      <c r="BH23" s="1413">
        <v>11203096</v>
      </c>
      <c r="BI23" s="1408"/>
    </row>
    <row r="24" spans="1:61" s="1403" customFormat="1" ht="24.6" customHeight="1" x14ac:dyDescent="0.3">
      <c r="A24" s="1402" t="s">
        <v>81</v>
      </c>
      <c r="B24" s="1410">
        <v>218107179</v>
      </c>
      <c r="C24" s="1411">
        <v>17820122</v>
      </c>
      <c r="D24" s="1411">
        <v>17820122</v>
      </c>
      <c r="E24" s="1411">
        <v>50975810</v>
      </c>
      <c r="F24" s="1411">
        <v>0</v>
      </c>
      <c r="G24" s="1411">
        <v>37759769</v>
      </c>
      <c r="H24" s="1411">
        <v>13216041</v>
      </c>
      <c r="I24" s="1411">
        <v>0</v>
      </c>
      <c r="J24" s="1411">
        <v>0</v>
      </c>
      <c r="K24" s="1413">
        <v>0</v>
      </c>
      <c r="L24" s="1412" t="s">
        <v>81</v>
      </c>
      <c r="M24" s="1411">
        <v>1447374</v>
      </c>
      <c r="N24" s="1411">
        <v>0</v>
      </c>
      <c r="O24" s="1411">
        <v>0</v>
      </c>
      <c r="P24" s="1411">
        <v>0</v>
      </c>
      <c r="Q24" s="1411">
        <v>1447374</v>
      </c>
      <c r="R24" s="1411">
        <v>0</v>
      </c>
      <c r="S24" s="1411">
        <v>0</v>
      </c>
      <c r="T24" s="1411">
        <v>0</v>
      </c>
      <c r="U24" s="1411">
        <v>0</v>
      </c>
      <c r="V24" s="1413">
        <v>31366015</v>
      </c>
      <c r="W24" s="1412" t="s">
        <v>81</v>
      </c>
      <c r="X24" s="1413">
        <v>0</v>
      </c>
      <c r="Y24" s="1411">
        <v>0</v>
      </c>
      <c r="Z24" s="1411">
        <v>11830500</v>
      </c>
      <c r="AA24" s="1411">
        <v>19535515</v>
      </c>
      <c r="AB24" s="1411">
        <v>0</v>
      </c>
      <c r="AC24" s="1411">
        <v>0</v>
      </c>
      <c r="AD24" s="1411">
        <v>2476180</v>
      </c>
      <c r="AE24" s="1411">
        <v>2476180</v>
      </c>
      <c r="AF24" s="1411">
        <v>0</v>
      </c>
      <c r="AG24" s="1413">
        <v>0</v>
      </c>
      <c r="AH24" s="1412" t="s">
        <v>81</v>
      </c>
      <c r="AI24" s="1413">
        <v>0</v>
      </c>
      <c r="AJ24" s="1411">
        <v>0</v>
      </c>
      <c r="AK24" s="1411">
        <v>0</v>
      </c>
      <c r="AL24" s="1411">
        <v>0</v>
      </c>
      <c r="AM24" s="1411">
        <v>0</v>
      </c>
      <c r="AN24" s="1411">
        <v>93729380</v>
      </c>
      <c r="AO24" s="1411">
        <v>66969531</v>
      </c>
      <c r="AP24" s="1411">
        <v>26759849</v>
      </c>
      <c r="AQ24" s="1413">
        <v>0</v>
      </c>
      <c r="AR24" s="1412" t="s">
        <v>81</v>
      </c>
      <c r="AS24" s="1413">
        <v>0</v>
      </c>
      <c r="AT24" s="1411">
        <v>0</v>
      </c>
      <c r="AU24" s="1411">
        <v>0</v>
      </c>
      <c r="AV24" s="1411">
        <v>0</v>
      </c>
      <c r="AW24" s="1411">
        <v>0</v>
      </c>
      <c r="AX24" s="1411">
        <v>0</v>
      </c>
      <c r="AY24" s="1411">
        <v>0</v>
      </c>
      <c r="AZ24" s="1413">
        <v>0</v>
      </c>
      <c r="BA24" s="1412" t="s">
        <v>81</v>
      </c>
      <c r="BB24" s="1411">
        <v>0</v>
      </c>
      <c r="BC24" s="1411">
        <v>9089202</v>
      </c>
      <c r="BD24" s="1411">
        <v>0</v>
      </c>
      <c r="BE24" s="1411">
        <v>5829096</v>
      </c>
      <c r="BF24" s="1411">
        <v>3260106</v>
      </c>
      <c r="BG24" s="1411">
        <v>11203096</v>
      </c>
      <c r="BH24" s="1413">
        <v>11203096</v>
      </c>
      <c r="BI24" s="1408"/>
    </row>
    <row r="25" spans="1:61" s="1403" customFormat="1" ht="24.6" customHeight="1" x14ac:dyDescent="0.3">
      <c r="A25" s="1402" t="s">
        <v>82</v>
      </c>
      <c r="B25" s="1410">
        <v>12133289918</v>
      </c>
      <c r="C25" s="1411">
        <v>0</v>
      </c>
      <c r="D25" s="1411">
        <v>0</v>
      </c>
      <c r="E25" s="1411">
        <v>244352808</v>
      </c>
      <c r="F25" s="1411">
        <v>168103983</v>
      </c>
      <c r="G25" s="1411">
        <v>8624000</v>
      </c>
      <c r="H25" s="1411">
        <v>0</v>
      </c>
      <c r="I25" s="1411">
        <v>11965613</v>
      </c>
      <c r="J25" s="1411">
        <v>53075635</v>
      </c>
      <c r="K25" s="1413">
        <v>2583577</v>
      </c>
      <c r="L25" s="1412" t="s">
        <v>82</v>
      </c>
      <c r="M25" s="1411">
        <v>3016943465</v>
      </c>
      <c r="N25" s="1411">
        <v>5300790</v>
      </c>
      <c r="O25" s="1411">
        <v>2853360043</v>
      </c>
      <c r="P25" s="1411">
        <v>134907291</v>
      </c>
      <c r="Q25" s="1411">
        <v>23375341</v>
      </c>
      <c r="R25" s="1411">
        <v>0</v>
      </c>
      <c r="S25" s="1411">
        <v>95774512</v>
      </c>
      <c r="T25" s="1411">
        <v>0</v>
      </c>
      <c r="U25" s="1411">
        <v>95774512</v>
      </c>
      <c r="V25" s="1413">
        <v>6289941128</v>
      </c>
      <c r="W25" s="1412" t="s">
        <v>82</v>
      </c>
      <c r="X25" s="1413">
        <v>21601594</v>
      </c>
      <c r="Y25" s="1411">
        <v>117106060</v>
      </c>
      <c r="Z25" s="1411">
        <v>5825079230</v>
      </c>
      <c r="AA25" s="1411">
        <v>34539998</v>
      </c>
      <c r="AB25" s="1411">
        <v>291614246</v>
      </c>
      <c r="AC25" s="1411">
        <v>0</v>
      </c>
      <c r="AD25" s="1411">
        <v>341348</v>
      </c>
      <c r="AE25" s="1411">
        <v>0</v>
      </c>
      <c r="AF25" s="1411">
        <v>0</v>
      </c>
      <c r="AG25" s="1413">
        <v>341348</v>
      </c>
      <c r="AH25" s="1412" t="s">
        <v>82</v>
      </c>
      <c r="AI25" s="1413">
        <v>198568437</v>
      </c>
      <c r="AJ25" s="1411">
        <v>37596688</v>
      </c>
      <c r="AK25" s="1411">
        <v>7032722</v>
      </c>
      <c r="AL25" s="1411">
        <v>33827936</v>
      </c>
      <c r="AM25" s="1411">
        <v>120111091</v>
      </c>
      <c r="AN25" s="1411">
        <v>0</v>
      </c>
      <c r="AO25" s="1411">
        <v>0</v>
      </c>
      <c r="AP25" s="1411">
        <v>0</v>
      </c>
      <c r="AQ25" s="1413">
        <v>0</v>
      </c>
      <c r="AR25" s="1412" t="s">
        <v>82</v>
      </c>
      <c r="AS25" s="1413">
        <v>0</v>
      </c>
      <c r="AT25" s="1411">
        <v>2189321238</v>
      </c>
      <c r="AU25" s="1411">
        <v>2189321238</v>
      </c>
      <c r="AV25" s="1411">
        <v>98046982</v>
      </c>
      <c r="AW25" s="1411">
        <v>94885334</v>
      </c>
      <c r="AX25" s="1411">
        <v>0</v>
      </c>
      <c r="AY25" s="1411">
        <v>0</v>
      </c>
      <c r="AZ25" s="1413">
        <v>980000</v>
      </c>
      <c r="BA25" s="1412" t="s">
        <v>82</v>
      </c>
      <c r="BB25" s="1411">
        <v>2181648</v>
      </c>
      <c r="BC25" s="1411">
        <v>0</v>
      </c>
      <c r="BD25" s="1411">
        <v>0</v>
      </c>
      <c r="BE25" s="1411">
        <v>0</v>
      </c>
      <c r="BF25" s="1411">
        <v>0</v>
      </c>
      <c r="BG25" s="1411">
        <v>0</v>
      </c>
      <c r="BH25" s="1413">
        <v>0</v>
      </c>
      <c r="BI25" s="1408"/>
    </row>
    <row r="26" spans="1:61" s="1403" customFormat="1" ht="24.6" customHeight="1" x14ac:dyDescent="0.3">
      <c r="A26" s="1402" t="s">
        <v>83</v>
      </c>
      <c r="B26" s="1410">
        <v>12133289918</v>
      </c>
      <c r="C26" s="1411">
        <v>0</v>
      </c>
      <c r="D26" s="1411">
        <v>0</v>
      </c>
      <c r="E26" s="1411">
        <v>244352808</v>
      </c>
      <c r="F26" s="1411">
        <v>168103983</v>
      </c>
      <c r="G26" s="1411">
        <v>8624000</v>
      </c>
      <c r="H26" s="1411">
        <v>0</v>
      </c>
      <c r="I26" s="1411">
        <v>11965613</v>
      </c>
      <c r="J26" s="1411">
        <v>53075635</v>
      </c>
      <c r="K26" s="1413">
        <v>2583577</v>
      </c>
      <c r="L26" s="1412" t="s">
        <v>83</v>
      </c>
      <c r="M26" s="1411">
        <v>3016943465</v>
      </c>
      <c r="N26" s="1411">
        <v>5300790</v>
      </c>
      <c r="O26" s="1411">
        <v>2853360043</v>
      </c>
      <c r="P26" s="1411">
        <v>134907291</v>
      </c>
      <c r="Q26" s="1411">
        <v>23375341</v>
      </c>
      <c r="R26" s="1411">
        <v>0</v>
      </c>
      <c r="S26" s="1411">
        <v>95774512</v>
      </c>
      <c r="T26" s="1411">
        <v>0</v>
      </c>
      <c r="U26" s="1411">
        <v>95774512</v>
      </c>
      <c r="V26" s="1413">
        <v>6289941128</v>
      </c>
      <c r="W26" s="1412" t="s">
        <v>83</v>
      </c>
      <c r="X26" s="1413">
        <v>21601594</v>
      </c>
      <c r="Y26" s="1411">
        <v>117106060</v>
      </c>
      <c r="Z26" s="1411">
        <v>5825079230</v>
      </c>
      <c r="AA26" s="1411">
        <v>34539998</v>
      </c>
      <c r="AB26" s="1411">
        <v>291614246</v>
      </c>
      <c r="AC26" s="1411">
        <v>0</v>
      </c>
      <c r="AD26" s="1411">
        <v>341348</v>
      </c>
      <c r="AE26" s="1411">
        <v>0</v>
      </c>
      <c r="AF26" s="1411">
        <v>0</v>
      </c>
      <c r="AG26" s="1413">
        <v>341348</v>
      </c>
      <c r="AH26" s="1412" t="s">
        <v>83</v>
      </c>
      <c r="AI26" s="1413">
        <v>198568437</v>
      </c>
      <c r="AJ26" s="1411">
        <v>37596688</v>
      </c>
      <c r="AK26" s="1411">
        <v>7032722</v>
      </c>
      <c r="AL26" s="1411">
        <v>33827936</v>
      </c>
      <c r="AM26" s="1411">
        <v>120111091</v>
      </c>
      <c r="AN26" s="1411">
        <v>0</v>
      </c>
      <c r="AO26" s="1411">
        <v>0</v>
      </c>
      <c r="AP26" s="1411">
        <v>0</v>
      </c>
      <c r="AQ26" s="1413">
        <v>0</v>
      </c>
      <c r="AR26" s="1412" t="s">
        <v>83</v>
      </c>
      <c r="AS26" s="1413">
        <v>0</v>
      </c>
      <c r="AT26" s="1411">
        <v>2189321238</v>
      </c>
      <c r="AU26" s="1411">
        <v>2189321238</v>
      </c>
      <c r="AV26" s="1411">
        <v>98046982</v>
      </c>
      <c r="AW26" s="1411">
        <v>94885334</v>
      </c>
      <c r="AX26" s="1411">
        <v>0</v>
      </c>
      <c r="AY26" s="1411">
        <v>0</v>
      </c>
      <c r="AZ26" s="1413">
        <v>980000</v>
      </c>
      <c r="BA26" s="1412" t="s">
        <v>83</v>
      </c>
      <c r="BB26" s="1411">
        <v>2181648</v>
      </c>
      <c r="BC26" s="1411">
        <v>0</v>
      </c>
      <c r="BD26" s="1411">
        <v>0</v>
      </c>
      <c r="BE26" s="1411">
        <v>0</v>
      </c>
      <c r="BF26" s="1411">
        <v>0</v>
      </c>
      <c r="BG26" s="1411">
        <v>0</v>
      </c>
      <c r="BH26" s="1413">
        <v>0</v>
      </c>
      <c r="BI26" s="1408"/>
    </row>
    <row r="27" spans="1:61" s="1403" customFormat="1" ht="24.6" customHeight="1" x14ac:dyDescent="0.3">
      <c r="A27" s="1402" t="s">
        <v>84</v>
      </c>
      <c r="B27" s="1410">
        <v>2003610497</v>
      </c>
      <c r="C27" s="1411">
        <v>0</v>
      </c>
      <c r="D27" s="1411">
        <v>0</v>
      </c>
      <c r="E27" s="1411">
        <v>20994049</v>
      </c>
      <c r="F27" s="1411">
        <v>0</v>
      </c>
      <c r="G27" s="1411">
        <v>8624000</v>
      </c>
      <c r="H27" s="1411">
        <v>0</v>
      </c>
      <c r="I27" s="1411">
        <v>9786472</v>
      </c>
      <c r="J27" s="1411">
        <v>0</v>
      </c>
      <c r="K27" s="1413">
        <v>2583577</v>
      </c>
      <c r="L27" s="1412" t="s">
        <v>84</v>
      </c>
      <c r="M27" s="1411">
        <v>10076424</v>
      </c>
      <c r="N27" s="1411">
        <v>855424</v>
      </c>
      <c r="O27" s="1411">
        <v>9221000</v>
      </c>
      <c r="P27" s="1411">
        <v>0</v>
      </c>
      <c r="Q27" s="1411">
        <v>0</v>
      </c>
      <c r="R27" s="1411">
        <v>0</v>
      </c>
      <c r="S27" s="1411">
        <v>3750000</v>
      </c>
      <c r="T27" s="1411">
        <v>0</v>
      </c>
      <c r="U27" s="1411">
        <v>3750000</v>
      </c>
      <c r="V27" s="1413">
        <v>1816494046</v>
      </c>
      <c r="W27" s="1412" t="s">
        <v>84</v>
      </c>
      <c r="X27" s="1413">
        <v>0</v>
      </c>
      <c r="Y27" s="1411">
        <v>105686260</v>
      </c>
      <c r="Z27" s="1411">
        <v>1419193540</v>
      </c>
      <c r="AA27" s="1411">
        <v>0</v>
      </c>
      <c r="AB27" s="1411">
        <v>291614246</v>
      </c>
      <c r="AC27" s="1411">
        <v>0</v>
      </c>
      <c r="AD27" s="1411">
        <v>341348</v>
      </c>
      <c r="AE27" s="1411">
        <v>0</v>
      </c>
      <c r="AF27" s="1411">
        <v>0</v>
      </c>
      <c r="AG27" s="1413">
        <v>341348</v>
      </c>
      <c r="AH27" s="1412" t="s">
        <v>84</v>
      </c>
      <c r="AI27" s="1413">
        <v>78457346</v>
      </c>
      <c r="AJ27" s="1411">
        <v>37596688</v>
      </c>
      <c r="AK27" s="1411">
        <v>7032722</v>
      </c>
      <c r="AL27" s="1411">
        <v>33827936</v>
      </c>
      <c r="AM27" s="1411">
        <v>0</v>
      </c>
      <c r="AN27" s="1411">
        <v>0</v>
      </c>
      <c r="AO27" s="1411">
        <v>0</v>
      </c>
      <c r="AP27" s="1411">
        <v>0</v>
      </c>
      <c r="AQ27" s="1413">
        <v>0</v>
      </c>
      <c r="AR27" s="1412" t="s">
        <v>84</v>
      </c>
      <c r="AS27" s="1413">
        <v>0</v>
      </c>
      <c r="AT27" s="1411">
        <v>0</v>
      </c>
      <c r="AU27" s="1411">
        <v>0</v>
      </c>
      <c r="AV27" s="1411">
        <v>73497284</v>
      </c>
      <c r="AW27" s="1411">
        <v>70335636</v>
      </c>
      <c r="AX27" s="1411">
        <v>0</v>
      </c>
      <c r="AY27" s="1411">
        <v>0</v>
      </c>
      <c r="AZ27" s="1413">
        <v>980000</v>
      </c>
      <c r="BA27" s="1412" t="s">
        <v>84</v>
      </c>
      <c r="BB27" s="1411">
        <v>2181648</v>
      </c>
      <c r="BC27" s="1411">
        <v>0</v>
      </c>
      <c r="BD27" s="1411">
        <v>0</v>
      </c>
      <c r="BE27" s="1411">
        <v>0</v>
      </c>
      <c r="BF27" s="1411">
        <v>0</v>
      </c>
      <c r="BG27" s="1411">
        <v>0</v>
      </c>
      <c r="BH27" s="1413">
        <v>0</v>
      </c>
      <c r="BI27" s="1408"/>
    </row>
    <row r="28" spans="1:61" s="1403" customFormat="1" ht="24.6" customHeight="1" x14ac:dyDescent="0.3">
      <c r="A28" s="1402" t="s">
        <v>85</v>
      </c>
      <c r="B28" s="1410">
        <v>625116811</v>
      </c>
      <c r="C28" s="1411">
        <v>0</v>
      </c>
      <c r="D28" s="1411">
        <v>0</v>
      </c>
      <c r="E28" s="1411">
        <v>0</v>
      </c>
      <c r="F28" s="1411">
        <v>0</v>
      </c>
      <c r="G28" s="1411">
        <v>0</v>
      </c>
      <c r="H28" s="1411">
        <v>0</v>
      </c>
      <c r="I28" s="1411">
        <v>0</v>
      </c>
      <c r="J28" s="1411">
        <v>0</v>
      </c>
      <c r="K28" s="1413">
        <v>0</v>
      </c>
      <c r="L28" s="1412" t="s">
        <v>85</v>
      </c>
      <c r="M28" s="1411">
        <v>0</v>
      </c>
      <c r="N28" s="1411">
        <v>0</v>
      </c>
      <c r="O28" s="1411">
        <v>0</v>
      </c>
      <c r="P28" s="1411">
        <v>0</v>
      </c>
      <c r="Q28" s="1411">
        <v>0</v>
      </c>
      <c r="R28" s="1411">
        <v>0</v>
      </c>
      <c r="S28" s="1411">
        <v>0</v>
      </c>
      <c r="T28" s="1411">
        <v>0</v>
      </c>
      <c r="U28" s="1411">
        <v>0</v>
      </c>
      <c r="V28" s="1413">
        <v>600567113</v>
      </c>
      <c r="W28" s="1412" t="s">
        <v>85</v>
      </c>
      <c r="X28" s="1413">
        <v>0</v>
      </c>
      <c r="Y28" s="1411">
        <v>0</v>
      </c>
      <c r="Z28" s="1411">
        <v>600567113</v>
      </c>
      <c r="AA28" s="1411">
        <v>0</v>
      </c>
      <c r="AB28" s="1411">
        <v>0</v>
      </c>
      <c r="AC28" s="1411">
        <v>0</v>
      </c>
      <c r="AD28" s="1411">
        <v>0</v>
      </c>
      <c r="AE28" s="1411">
        <v>0</v>
      </c>
      <c r="AF28" s="1411">
        <v>0</v>
      </c>
      <c r="AG28" s="1413">
        <v>0</v>
      </c>
      <c r="AH28" s="1412" t="s">
        <v>85</v>
      </c>
      <c r="AI28" s="1413">
        <v>0</v>
      </c>
      <c r="AJ28" s="1411">
        <v>0</v>
      </c>
      <c r="AK28" s="1411">
        <v>0</v>
      </c>
      <c r="AL28" s="1411">
        <v>0</v>
      </c>
      <c r="AM28" s="1411">
        <v>0</v>
      </c>
      <c r="AN28" s="1411">
        <v>0</v>
      </c>
      <c r="AO28" s="1411">
        <v>0</v>
      </c>
      <c r="AP28" s="1411">
        <v>0</v>
      </c>
      <c r="AQ28" s="1413">
        <v>0</v>
      </c>
      <c r="AR28" s="1412" t="s">
        <v>85</v>
      </c>
      <c r="AS28" s="1413">
        <v>0</v>
      </c>
      <c r="AT28" s="1411">
        <v>0</v>
      </c>
      <c r="AU28" s="1411">
        <v>0</v>
      </c>
      <c r="AV28" s="1411">
        <v>24549698</v>
      </c>
      <c r="AW28" s="1411">
        <v>24549698</v>
      </c>
      <c r="AX28" s="1411">
        <v>0</v>
      </c>
      <c r="AY28" s="1411">
        <v>0</v>
      </c>
      <c r="AZ28" s="1413">
        <v>0</v>
      </c>
      <c r="BA28" s="1412" t="s">
        <v>85</v>
      </c>
      <c r="BB28" s="1411">
        <v>0</v>
      </c>
      <c r="BC28" s="1411">
        <v>0</v>
      </c>
      <c r="BD28" s="1411">
        <v>0</v>
      </c>
      <c r="BE28" s="1411">
        <v>0</v>
      </c>
      <c r="BF28" s="1411">
        <v>0</v>
      </c>
      <c r="BG28" s="1411">
        <v>0</v>
      </c>
      <c r="BH28" s="1413">
        <v>0</v>
      </c>
      <c r="BI28" s="1408"/>
    </row>
    <row r="29" spans="1:61" s="1403" customFormat="1" ht="24.6" customHeight="1" x14ac:dyDescent="0.3">
      <c r="A29" s="1402" t="s">
        <v>86</v>
      </c>
      <c r="B29" s="1410">
        <v>9504562610</v>
      </c>
      <c r="C29" s="1411">
        <v>0</v>
      </c>
      <c r="D29" s="1411">
        <v>0</v>
      </c>
      <c r="E29" s="1411">
        <v>223358759</v>
      </c>
      <c r="F29" s="1411">
        <v>168103983</v>
      </c>
      <c r="G29" s="1411">
        <v>0</v>
      </c>
      <c r="H29" s="1411">
        <v>0</v>
      </c>
      <c r="I29" s="1411">
        <v>2179141</v>
      </c>
      <c r="J29" s="1411">
        <v>53075635</v>
      </c>
      <c r="K29" s="1413">
        <v>0</v>
      </c>
      <c r="L29" s="1412" t="s">
        <v>86</v>
      </c>
      <c r="M29" s="1411">
        <v>3006867041</v>
      </c>
      <c r="N29" s="1411">
        <v>4445366</v>
      </c>
      <c r="O29" s="1411">
        <v>2844139043</v>
      </c>
      <c r="P29" s="1411">
        <v>134907291</v>
      </c>
      <c r="Q29" s="1411">
        <v>23375341</v>
      </c>
      <c r="R29" s="1411">
        <v>0</v>
      </c>
      <c r="S29" s="1411">
        <v>92024512</v>
      </c>
      <c r="T29" s="1411">
        <v>0</v>
      </c>
      <c r="U29" s="1411">
        <v>92024512</v>
      </c>
      <c r="V29" s="1413">
        <v>3872879969</v>
      </c>
      <c r="W29" s="1412" t="s">
        <v>86</v>
      </c>
      <c r="X29" s="1413">
        <v>21601594</v>
      </c>
      <c r="Y29" s="1411">
        <v>11419800</v>
      </c>
      <c r="Z29" s="1411">
        <v>3805318577</v>
      </c>
      <c r="AA29" s="1411">
        <v>34539998</v>
      </c>
      <c r="AB29" s="1411">
        <v>0</v>
      </c>
      <c r="AC29" s="1411">
        <v>0</v>
      </c>
      <c r="AD29" s="1411">
        <v>0</v>
      </c>
      <c r="AE29" s="1411">
        <v>0</v>
      </c>
      <c r="AF29" s="1411">
        <v>0</v>
      </c>
      <c r="AG29" s="1413">
        <v>0</v>
      </c>
      <c r="AH29" s="1412" t="s">
        <v>86</v>
      </c>
      <c r="AI29" s="1413">
        <v>120111091</v>
      </c>
      <c r="AJ29" s="1411">
        <v>0</v>
      </c>
      <c r="AK29" s="1411">
        <v>0</v>
      </c>
      <c r="AL29" s="1411">
        <v>0</v>
      </c>
      <c r="AM29" s="1411">
        <v>120111091</v>
      </c>
      <c r="AN29" s="1411">
        <v>0</v>
      </c>
      <c r="AO29" s="1411">
        <v>0</v>
      </c>
      <c r="AP29" s="1411">
        <v>0</v>
      </c>
      <c r="AQ29" s="1413">
        <v>0</v>
      </c>
      <c r="AR29" s="1412" t="s">
        <v>86</v>
      </c>
      <c r="AS29" s="1413">
        <v>0</v>
      </c>
      <c r="AT29" s="1411">
        <v>2189321238</v>
      </c>
      <c r="AU29" s="1411">
        <v>2189321238</v>
      </c>
      <c r="AV29" s="1411">
        <v>0</v>
      </c>
      <c r="AW29" s="1411">
        <v>0</v>
      </c>
      <c r="AX29" s="1411">
        <v>0</v>
      </c>
      <c r="AY29" s="1411">
        <v>0</v>
      </c>
      <c r="AZ29" s="1413">
        <v>0</v>
      </c>
      <c r="BA29" s="1412" t="s">
        <v>86</v>
      </c>
      <c r="BB29" s="1411">
        <v>0</v>
      </c>
      <c r="BC29" s="1411">
        <v>0</v>
      </c>
      <c r="BD29" s="1411">
        <v>0</v>
      </c>
      <c r="BE29" s="1411">
        <v>0</v>
      </c>
      <c r="BF29" s="1411">
        <v>0</v>
      </c>
      <c r="BG29" s="1411">
        <v>0</v>
      </c>
      <c r="BH29" s="1413">
        <v>0</v>
      </c>
      <c r="BI29" s="1408"/>
    </row>
    <row r="30" spans="1:61" s="1403" customFormat="1" ht="24.6" customHeight="1" x14ac:dyDescent="0.3">
      <c r="A30" s="1402" t="s">
        <v>87</v>
      </c>
      <c r="B30" s="1410">
        <v>48383159924</v>
      </c>
      <c r="C30" s="1411">
        <v>25276901</v>
      </c>
      <c r="D30" s="1411">
        <v>25276901</v>
      </c>
      <c r="E30" s="1411">
        <v>122083076</v>
      </c>
      <c r="F30" s="1411">
        <v>0</v>
      </c>
      <c r="G30" s="1411">
        <v>78367425</v>
      </c>
      <c r="H30" s="1411">
        <v>49699827</v>
      </c>
      <c r="I30" s="1411">
        <v>21890843</v>
      </c>
      <c r="J30" s="1416">
        <v>-25291442</v>
      </c>
      <c r="K30" s="1421">
        <v>-2583577</v>
      </c>
      <c r="L30" s="1412" t="s">
        <v>87</v>
      </c>
      <c r="M30" s="1416">
        <v>3191403464</v>
      </c>
      <c r="N30" s="1416">
        <v>386033371</v>
      </c>
      <c r="O30" s="1416">
        <v>2239636978</v>
      </c>
      <c r="P30" s="1416">
        <v>530029625</v>
      </c>
      <c r="Q30" s="1416">
        <v>34654548</v>
      </c>
      <c r="R30" s="1416">
        <v>1048942</v>
      </c>
      <c r="S30" s="1416">
        <v>951732352</v>
      </c>
      <c r="T30" s="1416">
        <v>2505482</v>
      </c>
      <c r="U30" s="1416">
        <v>949226870</v>
      </c>
      <c r="V30" s="1421">
        <v>15554418911</v>
      </c>
      <c r="W30" s="1412" t="s">
        <v>87</v>
      </c>
      <c r="X30" s="1421">
        <v>98213813</v>
      </c>
      <c r="Y30" s="1416">
        <v>581557175</v>
      </c>
      <c r="Z30" s="1416">
        <v>10858360543</v>
      </c>
      <c r="AA30" s="1416">
        <v>171558294</v>
      </c>
      <c r="AB30" s="1416">
        <v>1539686554</v>
      </c>
      <c r="AC30" s="1416">
        <v>2305042532</v>
      </c>
      <c r="AD30" s="1416">
        <v>25199490540</v>
      </c>
      <c r="AE30" s="1416">
        <v>9373617634</v>
      </c>
      <c r="AF30" s="1416">
        <v>3455744590</v>
      </c>
      <c r="AG30" s="1421">
        <v>12370128316</v>
      </c>
      <c r="AH30" s="1412" t="s">
        <v>87</v>
      </c>
      <c r="AI30" s="1421">
        <v>167852017</v>
      </c>
      <c r="AJ30" s="1416">
        <v>31451643</v>
      </c>
      <c r="AK30" s="1416">
        <v>85731632</v>
      </c>
      <c r="AL30" s="1416">
        <v>80503232</v>
      </c>
      <c r="AM30" s="1416">
        <v>-29834490</v>
      </c>
      <c r="AN30" s="1416">
        <v>2839857803</v>
      </c>
      <c r="AO30" s="1416">
        <v>1730236753</v>
      </c>
      <c r="AP30" s="1416">
        <v>263962790</v>
      </c>
      <c r="AQ30" s="1421">
        <v>267671411</v>
      </c>
      <c r="AR30" s="1412" t="s">
        <v>87</v>
      </c>
      <c r="AS30" s="1421">
        <v>577986849</v>
      </c>
      <c r="AT30" s="1416">
        <v>-773256380</v>
      </c>
      <c r="AU30" s="1416">
        <v>-773256380</v>
      </c>
      <c r="AV30" s="1416">
        <v>912255462</v>
      </c>
      <c r="AW30" s="1416">
        <v>517876742</v>
      </c>
      <c r="AX30" s="1416">
        <v>232033016</v>
      </c>
      <c r="AY30" s="1416">
        <v>107121380</v>
      </c>
      <c r="AZ30" s="1421">
        <v>-980000</v>
      </c>
      <c r="BA30" s="1412" t="s">
        <v>87</v>
      </c>
      <c r="BB30" s="1411">
        <v>56204324</v>
      </c>
      <c r="BC30" s="1411">
        <v>149694435</v>
      </c>
      <c r="BD30" s="1411">
        <v>30000000</v>
      </c>
      <c r="BE30" s="1411">
        <v>50974015</v>
      </c>
      <c r="BF30" s="1411">
        <v>68720420</v>
      </c>
      <c r="BG30" s="1411">
        <v>42351343</v>
      </c>
      <c r="BH30" s="1413">
        <v>42351343</v>
      </c>
      <c r="BI30" s="1408"/>
    </row>
    <row r="31" spans="1:61" s="1403" customFormat="1" ht="24.6" customHeight="1" x14ac:dyDescent="0.3">
      <c r="A31" s="1402" t="s">
        <v>88</v>
      </c>
      <c r="B31" s="1410">
        <v>48383159924</v>
      </c>
      <c r="C31" s="1411">
        <v>25276901</v>
      </c>
      <c r="D31" s="1411">
        <v>25276901</v>
      </c>
      <c r="E31" s="1411">
        <v>122083076</v>
      </c>
      <c r="F31" s="1411">
        <v>0</v>
      </c>
      <c r="G31" s="1411">
        <v>78367425</v>
      </c>
      <c r="H31" s="1411">
        <v>49699827</v>
      </c>
      <c r="I31" s="1411">
        <v>21890843</v>
      </c>
      <c r="J31" s="1416">
        <v>-25291442</v>
      </c>
      <c r="K31" s="1421">
        <v>-2583577</v>
      </c>
      <c r="L31" s="1412" t="s">
        <v>88</v>
      </c>
      <c r="M31" s="1416">
        <v>3191403464</v>
      </c>
      <c r="N31" s="1416">
        <v>386033371</v>
      </c>
      <c r="O31" s="1416">
        <v>2239636978</v>
      </c>
      <c r="P31" s="1416">
        <v>530029625</v>
      </c>
      <c r="Q31" s="1416">
        <v>34654548</v>
      </c>
      <c r="R31" s="1416">
        <v>1048942</v>
      </c>
      <c r="S31" s="1416">
        <v>951732352</v>
      </c>
      <c r="T31" s="1416">
        <v>2505482</v>
      </c>
      <c r="U31" s="1416">
        <v>949226870</v>
      </c>
      <c r="V31" s="1421">
        <v>15554418911</v>
      </c>
      <c r="W31" s="1412" t="s">
        <v>88</v>
      </c>
      <c r="X31" s="1421">
        <v>98213813</v>
      </c>
      <c r="Y31" s="1416">
        <v>581557175</v>
      </c>
      <c r="Z31" s="1416">
        <v>10858360543</v>
      </c>
      <c r="AA31" s="1416">
        <v>171558294</v>
      </c>
      <c r="AB31" s="1416">
        <v>1539686554</v>
      </c>
      <c r="AC31" s="1416">
        <v>2305042532</v>
      </c>
      <c r="AD31" s="1416">
        <v>25199490540</v>
      </c>
      <c r="AE31" s="1416">
        <v>9373617634</v>
      </c>
      <c r="AF31" s="1416">
        <v>3455744590</v>
      </c>
      <c r="AG31" s="1421">
        <v>12370128316</v>
      </c>
      <c r="AH31" s="1412" t="s">
        <v>88</v>
      </c>
      <c r="AI31" s="1421">
        <v>167852017</v>
      </c>
      <c r="AJ31" s="1416">
        <v>31451643</v>
      </c>
      <c r="AK31" s="1416">
        <v>85731632</v>
      </c>
      <c r="AL31" s="1416">
        <v>80503232</v>
      </c>
      <c r="AM31" s="1416">
        <v>-29834490</v>
      </c>
      <c r="AN31" s="1416">
        <v>2839857803</v>
      </c>
      <c r="AO31" s="1416">
        <v>1730236753</v>
      </c>
      <c r="AP31" s="1416">
        <v>263962790</v>
      </c>
      <c r="AQ31" s="1421">
        <v>267671411</v>
      </c>
      <c r="AR31" s="1412" t="s">
        <v>88</v>
      </c>
      <c r="AS31" s="1421">
        <v>577986849</v>
      </c>
      <c r="AT31" s="1416">
        <v>-773256380</v>
      </c>
      <c r="AU31" s="1416">
        <v>-773256380</v>
      </c>
      <c r="AV31" s="1416">
        <v>912255462</v>
      </c>
      <c r="AW31" s="1416">
        <v>517876742</v>
      </c>
      <c r="AX31" s="1416">
        <v>232033016</v>
      </c>
      <c r="AY31" s="1416">
        <v>107121380</v>
      </c>
      <c r="AZ31" s="1421">
        <v>-980000</v>
      </c>
      <c r="BA31" s="1412" t="s">
        <v>88</v>
      </c>
      <c r="BB31" s="1411">
        <v>56204324</v>
      </c>
      <c r="BC31" s="1411">
        <v>149694435</v>
      </c>
      <c r="BD31" s="1411">
        <v>30000000</v>
      </c>
      <c r="BE31" s="1411">
        <v>50974015</v>
      </c>
      <c r="BF31" s="1411">
        <v>68720420</v>
      </c>
      <c r="BG31" s="1411">
        <v>42351343</v>
      </c>
      <c r="BH31" s="1413">
        <v>42351343</v>
      </c>
      <c r="BI31" s="1408"/>
    </row>
    <row r="32" spans="1:61" s="1420" customFormat="1" ht="24.6" customHeight="1" x14ac:dyDescent="0.3">
      <c r="A32" s="1407" t="s">
        <v>89</v>
      </c>
      <c r="B32" s="1417">
        <v>48383159924</v>
      </c>
      <c r="C32" s="1418">
        <v>25276901</v>
      </c>
      <c r="D32" s="1418">
        <v>25276901</v>
      </c>
      <c r="E32" s="1418">
        <v>122083076</v>
      </c>
      <c r="F32" s="1418">
        <v>0</v>
      </c>
      <c r="G32" s="1418">
        <v>78367425</v>
      </c>
      <c r="H32" s="1418">
        <v>49699827</v>
      </c>
      <c r="I32" s="1418">
        <v>21890843</v>
      </c>
      <c r="J32" s="1415">
        <v>-25291442</v>
      </c>
      <c r="K32" s="1422">
        <v>-2583577</v>
      </c>
      <c r="L32" s="1419" t="s">
        <v>89</v>
      </c>
      <c r="M32" s="1415">
        <v>3191403464</v>
      </c>
      <c r="N32" s="1415">
        <v>386033371</v>
      </c>
      <c r="O32" s="1415">
        <v>2239636978</v>
      </c>
      <c r="P32" s="1415">
        <v>530029625</v>
      </c>
      <c r="Q32" s="1415">
        <v>34654548</v>
      </c>
      <c r="R32" s="1415">
        <v>1048942</v>
      </c>
      <c r="S32" s="1415">
        <v>951732352</v>
      </c>
      <c r="T32" s="1415">
        <v>2505482</v>
      </c>
      <c r="U32" s="1415">
        <v>949226870</v>
      </c>
      <c r="V32" s="1422">
        <v>15554418911</v>
      </c>
      <c r="W32" s="1419" t="s">
        <v>89</v>
      </c>
      <c r="X32" s="1422">
        <v>98213813</v>
      </c>
      <c r="Y32" s="1415">
        <v>581557175</v>
      </c>
      <c r="Z32" s="1415">
        <v>10858360543</v>
      </c>
      <c r="AA32" s="1415">
        <v>171558294</v>
      </c>
      <c r="AB32" s="1415">
        <v>1539686554</v>
      </c>
      <c r="AC32" s="1415">
        <v>2305042532</v>
      </c>
      <c r="AD32" s="1415">
        <v>25199490540</v>
      </c>
      <c r="AE32" s="1415">
        <v>9373617634</v>
      </c>
      <c r="AF32" s="1415">
        <v>3455744590</v>
      </c>
      <c r="AG32" s="1422">
        <v>12370128316</v>
      </c>
      <c r="AH32" s="1419" t="s">
        <v>89</v>
      </c>
      <c r="AI32" s="1422">
        <v>167852017</v>
      </c>
      <c r="AJ32" s="1415">
        <v>31451643</v>
      </c>
      <c r="AK32" s="1415">
        <v>85731632</v>
      </c>
      <c r="AL32" s="1415">
        <v>80503232</v>
      </c>
      <c r="AM32" s="1415">
        <v>-29834490</v>
      </c>
      <c r="AN32" s="1415">
        <v>2839857803</v>
      </c>
      <c r="AO32" s="1415">
        <v>1730236753</v>
      </c>
      <c r="AP32" s="1415">
        <v>263962790</v>
      </c>
      <c r="AQ32" s="1422">
        <v>267671411</v>
      </c>
      <c r="AR32" s="1419" t="s">
        <v>89</v>
      </c>
      <c r="AS32" s="1422">
        <v>577986849</v>
      </c>
      <c r="AT32" s="1415">
        <v>-773256380</v>
      </c>
      <c r="AU32" s="1415">
        <v>-773256380</v>
      </c>
      <c r="AV32" s="1415">
        <v>912255462</v>
      </c>
      <c r="AW32" s="1415">
        <v>517876742</v>
      </c>
      <c r="AX32" s="1415">
        <v>232033016</v>
      </c>
      <c r="AY32" s="1415">
        <v>107121380</v>
      </c>
      <c r="AZ32" s="1422">
        <v>-980000</v>
      </c>
      <c r="BA32" s="1419" t="s">
        <v>89</v>
      </c>
      <c r="BB32" s="1418">
        <v>56204324</v>
      </c>
      <c r="BC32" s="1418">
        <v>149694435</v>
      </c>
      <c r="BD32" s="1418">
        <v>30000000</v>
      </c>
      <c r="BE32" s="1418">
        <v>50974015</v>
      </c>
      <c r="BF32" s="1418">
        <v>68720420</v>
      </c>
      <c r="BG32" s="1418">
        <v>42351343</v>
      </c>
      <c r="BH32" s="1414">
        <v>42351343</v>
      </c>
    </row>
  </sheetData>
  <mergeCells count="42">
    <mergeCell ref="B4:E4"/>
    <mergeCell ref="M4:P4"/>
    <mergeCell ref="X4:AA4"/>
    <mergeCell ref="AI4:AL4"/>
    <mergeCell ref="AS4:AU4"/>
    <mergeCell ref="BB4:BD4"/>
    <mergeCell ref="AI2:AL2"/>
    <mergeCell ref="AM2:AP2"/>
    <mergeCell ref="AS2:AU2"/>
    <mergeCell ref="AV2:AY2"/>
    <mergeCell ref="BB2:BD2"/>
    <mergeCell ref="BB3:BD3"/>
    <mergeCell ref="BE2:BG2"/>
    <mergeCell ref="B2:E2"/>
    <mergeCell ref="F2:J2"/>
    <mergeCell ref="M2:P2"/>
    <mergeCell ref="Q2:U2"/>
    <mergeCell ref="X2:AA2"/>
    <mergeCell ref="AB2:AF2"/>
    <mergeCell ref="BE1:BG1"/>
    <mergeCell ref="B1:E1"/>
    <mergeCell ref="F1:J1"/>
    <mergeCell ref="M1:P1"/>
    <mergeCell ref="Q1:U1"/>
    <mergeCell ref="X1:AA1"/>
    <mergeCell ref="AB1:AF1"/>
    <mergeCell ref="AI1:AL1"/>
    <mergeCell ref="AS1:AU1"/>
    <mergeCell ref="AV1:AY1"/>
    <mergeCell ref="BB1:BD1"/>
    <mergeCell ref="AM1:AQ1"/>
    <mergeCell ref="B3:E3"/>
    <mergeCell ref="F3:J3"/>
    <mergeCell ref="M3:P3"/>
    <mergeCell ref="Q3:U3"/>
    <mergeCell ref="X3:AA3"/>
    <mergeCell ref="AM3:AQ3"/>
    <mergeCell ref="BE3:BH3"/>
    <mergeCell ref="AB3:AF3"/>
    <mergeCell ref="AI3:AL3"/>
    <mergeCell ref="AS3:AU3"/>
    <mergeCell ref="AV3:AY3"/>
  </mergeCells>
  <phoneticPr fontId="20" type="noConversion"/>
  <pageMargins left="0.47244094488188981" right="0.47244094488188981" top="0.74803149606299213" bottom="0.74803149606299213" header="0.31496062992125984" footer="0.31496062992125984"/>
  <pageSetup paperSize="9" scale="9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S65"/>
  <sheetViews>
    <sheetView zoomScale="90" zoomScaleNormal="90" workbookViewId="0">
      <selection activeCell="A3" sqref="A3:XFD3"/>
    </sheetView>
  </sheetViews>
  <sheetFormatPr defaultColWidth="9" defaultRowHeight="12" customHeight="1" outlineLevelCol="1" x14ac:dyDescent="0.3"/>
  <cols>
    <col min="1" max="1" width="29.6640625" style="4" customWidth="1"/>
    <col min="2" max="2" width="17.109375" style="5" customWidth="1"/>
    <col min="3" max="3" width="16.33203125" style="5" customWidth="1" collapsed="1"/>
    <col min="4" max="4" width="15.77734375" style="5" hidden="1" customWidth="1" outlineLevel="1"/>
    <col min="5" max="5" width="16.33203125" style="6" customWidth="1" collapsed="1"/>
    <col min="6" max="6" width="15.88671875" style="7" hidden="1" customWidth="1" outlineLevel="1"/>
    <col min="7" max="10" width="15.88671875" style="5" hidden="1" customWidth="1" outlineLevel="1"/>
    <col min="11" max="11" width="15.88671875" style="6" hidden="1" customWidth="1" outlineLevel="1"/>
    <col min="12" max="12" width="29.6640625" style="4" hidden="1" customWidth="1" outlineLevel="1"/>
    <col min="13" max="13" width="17.109375" style="5" customWidth="1" collapsed="1"/>
    <col min="14" max="14" width="16.33203125" style="5" hidden="1" customWidth="1" outlineLevel="1"/>
    <col min="15" max="15" width="15.77734375" style="5" hidden="1" customWidth="1" outlineLevel="1"/>
    <col min="16" max="16" width="16.33203125" style="6" hidden="1" customWidth="1" outlineLevel="1"/>
    <col min="17" max="17" width="15.88671875" style="7" hidden="1" customWidth="1" outlineLevel="1"/>
    <col min="18" max="18" width="15.88671875" style="5" hidden="1" customWidth="1" outlineLevel="1"/>
    <col min="19" max="19" width="15.88671875" style="5" customWidth="1" collapsed="1"/>
    <col min="20" max="21" width="15.88671875" style="5" hidden="1" customWidth="1" outlineLevel="1"/>
    <col min="22" max="22" width="15.88671875" style="5" customWidth="1" collapsed="1"/>
    <col min="23" max="23" width="15.88671875" style="6" hidden="1" customWidth="1" outlineLevel="1"/>
    <col min="24" max="24" width="29.6640625" style="4" hidden="1" customWidth="1" outlineLevel="1"/>
    <col min="25" max="25" width="17.109375" style="5" hidden="1" customWidth="1" outlineLevel="1"/>
    <col min="26" max="26" width="16.33203125" style="5" hidden="1" customWidth="1" outlineLevel="1"/>
    <col min="27" max="27" width="15.77734375" style="5" hidden="1" customWidth="1" outlineLevel="1"/>
    <col min="28" max="28" width="16.33203125" style="6" hidden="1" customWidth="1" outlineLevel="1"/>
    <col min="29" max="29" width="15.88671875" style="7" hidden="1" customWidth="1" outlineLevel="1"/>
    <col min="30" max="30" width="15.88671875" style="5" customWidth="1" collapsed="1"/>
    <col min="31" max="33" width="15.88671875" style="5" hidden="1" customWidth="1" outlineLevel="1"/>
    <col min="34" max="34" width="15.88671875" style="6" customWidth="1" collapsed="1"/>
    <col min="35" max="35" width="29.6640625" style="4" hidden="1" customWidth="1" outlineLevel="1"/>
    <col min="36" max="36" width="17.109375" style="5" hidden="1" customWidth="1" outlineLevel="1"/>
    <col min="37" max="37" width="16.33203125" style="5" hidden="1" customWidth="1" outlineLevel="1"/>
    <col min="38" max="38" width="15.77734375" style="5" hidden="1" customWidth="1" outlineLevel="1"/>
    <col min="39" max="39" width="16.33203125" style="6" hidden="1" customWidth="1" outlineLevel="1"/>
    <col min="40" max="40" width="15.88671875" style="7" customWidth="1" collapsed="1"/>
    <col min="41" max="41" width="15.88671875" style="1390" hidden="1" customWidth="1" outlineLevel="1"/>
    <col min="42" max="44" width="15.88671875" style="5" hidden="1" customWidth="1" outlineLevel="1"/>
    <col min="45" max="45" width="15.88671875" style="6" customWidth="1" collapsed="1"/>
    <col min="46" max="46" width="29.6640625" style="4" hidden="1" customWidth="1" outlineLevel="1"/>
    <col min="47" max="47" width="17.109375" style="5" hidden="1" customWidth="1" outlineLevel="1"/>
    <col min="48" max="48" width="16.33203125" style="5" customWidth="1" collapsed="1"/>
    <col min="49" max="49" width="15.77734375" style="5" hidden="1" customWidth="1" outlineLevel="1"/>
    <col min="50" max="50" width="16.33203125" style="6" hidden="1" customWidth="1" outlineLevel="1"/>
    <col min="51" max="51" width="15.88671875" style="7" hidden="1" customWidth="1" outlineLevel="1"/>
    <col min="52" max="53" width="15.88671875" style="5" hidden="1" customWidth="1" outlineLevel="1"/>
    <col min="54" max="54" width="15.88671875" style="5" customWidth="1" collapsed="1"/>
    <col min="55" max="55" width="15.88671875" style="5" hidden="1" customWidth="1" outlineLevel="1"/>
    <col min="56" max="56" width="15.88671875" style="6" hidden="1" customWidth="1" outlineLevel="1"/>
    <col min="57" max="57" width="29.6640625" style="4" hidden="1" customWidth="1" outlineLevel="1"/>
    <col min="58" max="58" width="17.109375" style="5" hidden="1" customWidth="1" outlineLevel="1"/>
    <col min="59" max="59" width="16.33203125" style="5" customWidth="1" collapsed="1"/>
    <col min="60" max="60" width="15.77734375" style="5" hidden="1" customWidth="1" outlineLevel="1"/>
    <col min="61" max="61" width="16.33203125" style="6" customWidth="1"/>
    <col min="62" max="62" width="15.88671875" style="7" customWidth="1"/>
    <col min="63" max="66" width="15.88671875" style="5" customWidth="1"/>
    <col min="67" max="67" width="15.88671875" style="6" customWidth="1"/>
    <col min="68" max="68" width="29.6640625" style="4" hidden="1" customWidth="1"/>
    <col min="69" max="69" width="17.109375" style="5" hidden="1" customWidth="1"/>
    <col min="70" max="70" width="16.33203125" style="5" hidden="1" customWidth="1"/>
    <col min="71" max="71" width="15.77734375" style="5" hidden="1" customWidth="1"/>
    <col min="72" max="72" width="16.33203125" style="6" hidden="1" customWidth="1"/>
    <col min="73" max="73" width="15.88671875" style="7" hidden="1" customWidth="1"/>
    <col min="74" max="74" width="15.88671875" style="5" hidden="1" customWidth="1"/>
    <col min="75" max="77" width="15.88671875" style="5" hidden="1" customWidth="1" collapsed="1"/>
    <col min="78" max="78" width="15.88671875" style="6" hidden="1" customWidth="1"/>
    <col min="79" max="79" width="29.6640625" style="4" hidden="1" customWidth="1"/>
    <col min="80" max="80" width="17.109375" style="5" hidden="1" customWidth="1"/>
    <col min="81" max="81" width="16.33203125" style="5" hidden="1" customWidth="1"/>
    <col min="82" max="82" width="15.77734375" style="5" hidden="1" customWidth="1"/>
    <col min="83" max="83" width="16.33203125" style="6" hidden="1" customWidth="1"/>
    <col min="84" max="84" width="15.88671875" style="7" hidden="1" customWidth="1"/>
    <col min="85" max="85" width="15.88671875" style="5" hidden="1" customWidth="1"/>
    <col min="86" max="88" width="15.88671875" style="5" hidden="1" customWidth="1" collapsed="1"/>
    <col min="89" max="89" width="15.88671875" style="6" hidden="1" customWidth="1"/>
    <col min="90" max="90" width="29.6640625" style="4" hidden="1" customWidth="1"/>
    <col min="91" max="91" width="17.109375" style="5" hidden="1" customWidth="1"/>
    <col min="92" max="92" width="16.33203125" style="5" hidden="1" customWidth="1"/>
    <col min="93" max="93" width="15.77734375" style="5" hidden="1" customWidth="1"/>
    <col min="94" max="94" width="16.33203125" style="6" hidden="1" customWidth="1"/>
    <col min="95" max="95" width="15.88671875" style="7" hidden="1" customWidth="1"/>
    <col min="96" max="96" width="15.88671875" style="5" hidden="1" customWidth="1"/>
    <col min="97" max="99" width="15.88671875" style="5" hidden="1" customWidth="1" collapsed="1"/>
    <col min="100" max="100" width="15.88671875" style="6" hidden="1" customWidth="1"/>
    <col min="101" max="101" width="29.6640625" style="4" hidden="1" customWidth="1"/>
    <col min="102" max="102" width="17.109375" style="5" hidden="1" customWidth="1"/>
    <col min="103" max="103" width="16.33203125" style="5" hidden="1" customWidth="1"/>
    <col min="104" max="104" width="15.77734375" style="5" hidden="1" customWidth="1"/>
    <col min="105" max="105" width="16.33203125" style="6" hidden="1" customWidth="1"/>
    <col min="106" max="106" width="15.88671875" style="7" hidden="1" customWidth="1"/>
    <col min="107" max="107" width="15.88671875" style="5" hidden="1" customWidth="1"/>
    <col min="108" max="110" width="15.88671875" style="5" hidden="1" customWidth="1" collapsed="1"/>
    <col min="111" max="111" width="15.88671875" style="6" hidden="1" customWidth="1"/>
    <col min="112" max="112" width="29.6640625" style="4" hidden="1" customWidth="1"/>
    <col min="113" max="113" width="17.109375" style="5" hidden="1" customWidth="1"/>
    <col min="114" max="114" width="16.33203125" style="5" hidden="1" customWidth="1"/>
    <col min="115" max="115" width="15.77734375" style="5" hidden="1" customWidth="1"/>
    <col min="116" max="116" width="16.33203125" style="6" hidden="1" customWidth="1"/>
    <col min="117" max="117" width="15.88671875" style="7" hidden="1" customWidth="1"/>
    <col min="118" max="118" width="15.88671875" style="5" hidden="1" customWidth="1"/>
    <col min="119" max="121" width="15.88671875" style="5" hidden="1" customWidth="1" collapsed="1"/>
    <col min="122" max="122" width="15.88671875" style="6" hidden="1" customWidth="1"/>
    <col min="123" max="123" width="29.6640625" style="4" hidden="1" customWidth="1"/>
    <col min="124" max="124" width="17.109375" style="5" hidden="1" customWidth="1"/>
    <col min="125" max="125" width="16.33203125" style="5" hidden="1" customWidth="1"/>
    <col min="126" max="126" width="15.77734375" style="5" hidden="1" customWidth="1"/>
    <col min="127" max="127" width="16.33203125" style="6" hidden="1" customWidth="1"/>
    <col min="128" max="128" width="15.88671875" style="7" hidden="1" customWidth="1"/>
    <col min="129" max="129" width="15.88671875" style="5" hidden="1" customWidth="1"/>
    <col min="130" max="132" width="15.88671875" style="5" hidden="1" customWidth="1" collapsed="1"/>
    <col min="133" max="133" width="15.88671875" style="6" hidden="1" customWidth="1"/>
    <col min="134" max="134" width="29.6640625" style="4" hidden="1" customWidth="1"/>
    <col min="135" max="135" width="17.109375" style="5" hidden="1" customWidth="1"/>
    <col min="136" max="136" width="16.33203125" style="5" hidden="1" customWidth="1"/>
    <col min="137" max="137" width="15.77734375" style="5" hidden="1" customWidth="1"/>
    <col min="138" max="138" width="16.33203125" style="6" hidden="1" customWidth="1"/>
    <col min="139" max="139" width="15.88671875" style="7" hidden="1" customWidth="1"/>
    <col min="140" max="140" width="15.88671875" style="5" hidden="1" customWidth="1"/>
    <col min="141" max="143" width="15.88671875" style="5" hidden="1" customWidth="1" collapsed="1"/>
    <col min="144" max="144" width="15.88671875" style="6" hidden="1" customWidth="1"/>
    <col min="145" max="145" width="29.6640625" style="4" hidden="1" customWidth="1"/>
    <col min="146" max="146" width="17.109375" style="5" hidden="1" customWidth="1"/>
    <col min="147" max="147" width="16.33203125" style="5" hidden="1" customWidth="1"/>
    <col min="148" max="148" width="15.77734375" style="5" hidden="1" customWidth="1"/>
    <col min="149" max="149" width="16.33203125" style="6" hidden="1" customWidth="1"/>
    <col min="150" max="150" width="15.88671875" style="7" hidden="1" customWidth="1"/>
    <col min="151" max="151" width="15.88671875" style="5" hidden="1" customWidth="1"/>
    <col min="152" max="154" width="15.88671875" style="5" hidden="1" customWidth="1" collapsed="1"/>
    <col min="155" max="155" width="15.88671875" style="6" hidden="1" customWidth="1"/>
    <col min="156" max="156" width="29.6640625" style="4" hidden="1" customWidth="1"/>
    <col min="157" max="157" width="17.109375" style="5" hidden="1" customWidth="1"/>
    <col min="158" max="158" width="16.33203125" style="5" hidden="1" customWidth="1"/>
    <col min="159" max="159" width="15.77734375" style="5" hidden="1" customWidth="1"/>
    <col min="160" max="160" width="16.33203125" style="6" hidden="1" customWidth="1"/>
    <col min="161" max="161" width="15.88671875" style="7" hidden="1" customWidth="1"/>
    <col min="162" max="162" width="15.88671875" style="5" hidden="1" customWidth="1"/>
    <col min="163" max="165" width="15.88671875" style="5" hidden="1" customWidth="1" collapsed="1"/>
    <col min="166" max="166" width="15.88671875" style="6" hidden="1" customWidth="1"/>
    <col min="167" max="167" width="29.6640625" style="4" hidden="1" customWidth="1"/>
    <col min="168" max="168" width="17.109375" style="5" hidden="1" customWidth="1"/>
    <col min="169" max="169" width="16.33203125" style="5" hidden="1" customWidth="1"/>
    <col min="170" max="170" width="15.77734375" style="5" hidden="1" customWidth="1"/>
    <col min="171" max="171" width="16.33203125" style="6" hidden="1" customWidth="1"/>
    <col min="172" max="172" width="15.88671875" style="7" hidden="1" customWidth="1"/>
    <col min="173" max="173" width="15.88671875" style="5" hidden="1" customWidth="1"/>
    <col min="174" max="176" width="15.88671875" style="5" hidden="1" customWidth="1" collapsed="1"/>
    <col min="177" max="177" width="15.88671875" style="6" hidden="1" customWidth="1"/>
    <col min="178" max="178" width="29.6640625" style="4" hidden="1" customWidth="1"/>
    <col min="179" max="179" width="17.109375" style="5" hidden="1" customWidth="1"/>
    <col min="180" max="180" width="16.33203125" style="5" hidden="1" customWidth="1"/>
    <col min="181" max="181" width="15.77734375" style="5" hidden="1" customWidth="1"/>
    <col min="182" max="182" width="16.33203125" style="6" hidden="1" customWidth="1"/>
    <col min="183" max="183" width="15.88671875" style="7" hidden="1" customWidth="1"/>
    <col min="184" max="184" width="15.88671875" style="5" hidden="1" customWidth="1"/>
    <col min="185" max="187" width="15.88671875" style="5" hidden="1" customWidth="1" collapsed="1"/>
    <col min="188" max="188" width="15.88671875" style="6" hidden="1" customWidth="1"/>
    <col min="189" max="189" width="29.6640625" style="4" hidden="1" customWidth="1"/>
    <col min="190" max="190" width="17.109375" style="5" hidden="1" customWidth="1"/>
    <col min="191" max="191" width="16.33203125" style="5" hidden="1" customWidth="1"/>
    <col min="192" max="192" width="15.77734375" style="5" hidden="1" customWidth="1"/>
    <col min="193" max="193" width="16.33203125" style="6" hidden="1" customWidth="1"/>
    <col min="194" max="194" width="15.88671875" style="7" hidden="1" customWidth="1"/>
    <col min="195" max="195" width="15.88671875" style="5" hidden="1" customWidth="1"/>
    <col min="196" max="198" width="15.88671875" style="5" hidden="1" customWidth="1" collapsed="1"/>
    <col min="199" max="199" width="15.88671875" style="6" hidden="1" customWidth="1"/>
    <col min="200" max="200" width="29.6640625" style="4" hidden="1" customWidth="1"/>
    <col min="201" max="201" width="17.109375" style="5" hidden="1" customWidth="1"/>
    <col min="202" max="202" width="16.33203125" style="5" hidden="1" customWidth="1"/>
    <col min="203" max="203" width="15.77734375" style="5" hidden="1" customWidth="1"/>
    <col min="204" max="204" width="16.33203125" style="6" hidden="1" customWidth="1"/>
    <col min="205" max="205" width="15.88671875" style="7" hidden="1" customWidth="1"/>
    <col min="206" max="206" width="15.88671875" style="5" hidden="1" customWidth="1"/>
    <col min="207" max="209" width="15.88671875" style="5" hidden="1" customWidth="1" collapsed="1"/>
    <col min="210" max="210" width="15.88671875" style="6" hidden="1" customWidth="1"/>
    <col min="211" max="211" width="29.6640625" style="4" hidden="1" customWidth="1"/>
    <col min="212" max="212" width="17.109375" style="5" hidden="1" customWidth="1"/>
    <col min="213" max="213" width="16.33203125" style="5" hidden="1" customWidth="1"/>
    <col min="214" max="214" width="15.77734375" style="5" hidden="1" customWidth="1"/>
    <col min="215" max="215" width="16.33203125" style="6" hidden="1" customWidth="1"/>
    <col min="216" max="216" width="15.88671875" style="7" hidden="1" customWidth="1"/>
    <col min="217" max="217" width="15.88671875" style="5" hidden="1" customWidth="1"/>
    <col min="218" max="220" width="15.88671875" style="5" hidden="1" customWidth="1" collapsed="1"/>
    <col min="221" max="221" width="15.88671875" style="6" hidden="1" customWidth="1"/>
    <col min="222" max="222" width="29.6640625" style="4" hidden="1" customWidth="1"/>
    <col min="223" max="223" width="17.109375" style="5" hidden="1" customWidth="1"/>
    <col min="224" max="224" width="16.33203125" style="5" hidden="1" customWidth="1"/>
    <col min="225" max="225" width="15.77734375" style="5" hidden="1" customWidth="1"/>
    <col min="226" max="226" width="16.33203125" style="6" hidden="1" customWidth="1"/>
    <col min="227" max="227" width="15.88671875" style="7" hidden="1" customWidth="1"/>
    <col min="228" max="228" width="15.88671875" style="5" hidden="1" customWidth="1"/>
    <col min="229" max="231" width="15.88671875" style="5" hidden="1" customWidth="1" collapsed="1"/>
    <col min="232" max="232" width="15.88671875" style="6" hidden="1" customWidth="1"/>
    <col min="233" max="233" width="29.6640625" style="4" hidden="1" customWidth="1"/>
    <col min="234" max="234" width="17.109375" style="5" hidden="1" customWidth="1"/>
    <col min="235" max="235" width="16.33203125" style="5" hidden="1" customWidth="1"/>
    <col min="236" max="236" width="15.77734375" style="5" hidden="1" customWidth="1"/>
    <col min="237" max="237" width="16.33203125" style="6" hidden="1" customWidth="1"/>
    <col min="238" max="238" width="15.88671875" style="7" hidden="1" customWidth="1"/>
    <col min="239" max="239" width="15.88671875" style="5" hidden="1" customWidth="1"/>
    <col min="240" max="242" width="15.88671875" style="5" hidden="1" customWidth="1" collapsed="1"/>
    <col min="243" max="243" width="15.88671875" style="6" hidden="1" customWidth="1"/>
    <col min="244" max="244" width="29.6640625" style="4" hidden="1" customWidth="1"/>
    <col min="245" max="245" width="17.109375" style="5" hidden="1" customWidth="1"/>
    <col min="246" max="246" width="16.33203125" style="5" hidden="1" customWidth="1"/>
    <col min="247" max="247" width="15.77734375" style="5" hidden="1" customWidth="1"/>
    <col min="248" max="248" width="16.33203125" style="6" hidden="1" customWidth="1"/>
    <col min="249" max="249" width="15.88671875" style="7" hidden="1" customWidth="1"/>
    <col min="250" max="250" width="15.88671875" style="5" hidden="1" customWidth="1"/>
    <col min="251" max="253" width="15.88671875" style="5" hidden="1" customWidth="1" collapsed="1"/>
    <col min="254" max="254" width="15.88671875" style="6" hidden="1" customWidth="1"/>
    <col min="255" max="255" width="29.6640625" style="4" hidden="1" customWidth="1"/>
    <col min="256" max="256" width="17.109375" style="5" hidden="1" customWidth="1"/>
    <col min="257" max="257" width="16.33203125" style="5" hidden="1" customWidth="1"/>
    <col min="258" max="258" width="15.77734375" style="5" hidden="1" customWidth="1"/>
    <col min="259" max="259" width="16.33203125" style="6" hidden="1" customWidth="1"/>
    <col min="260" max="260" width="15.88671875" style="7" hidden="1" customWidth="1"/>
    <col min="261" max="261" width="15.88671875" style="5" hidden="1" customWidth="1"/>
    <col min="262" max="264" width="15.88671875" style="5" hidden="1" customWidth="1" collapsed="1"/>
    <col min="265" max="265" width="15.88671875" style="6" hidden="1" customWidth="1"/>
    <col min="266" max="266" width="29.6640625" style="4" hidden="1" customWidth="1"/>
    <col min="267" max="267" width="17.109375" style="5" hidden="1" customWidth="1"/>
    <col min="268" max="268" width="16.33203125" style="5" hidden="1" customWidth="1"/>
    <col min="269" max="269" width="15.77734375" style="5" hidden="1" customWidth="1"/>
    <col min="270" max="270" width="16.33203125" style="6" hidden="1" customWidth="1"/>
    <col min="271" max="271" width="15.88671875" style="7" hidden="1" customWidth="1"/>
    <col min="272" max="272" width="15.88671875" style="5" hidden="1" customWidth="1"/>
    <col min="273" max="275" width="15.88671875" style="5" hidden="1" customWidth="1" collapsed="1"/>
    <col min="276" max="276" width="15.88671875" style="6" hidden="1" customWidth="1"/>
    <col min="277" max="277" width="29.6640625" style="4" hidden="1" customWidth="1"/>
    <col min="278" max="278" width="17.109375" style="5" hidden="1" customWidth="1"/>
    <col min="279" max="279" width="16.33203125" style="5" hidden="1" customWidth="1"/>
    <col min="280" max="280" width="15.77734375" style="5" hidden="1" customWidth="1"/>
    <col min="281" max="281" width="16.33203125" style="6" hidden="1" customWidth="1"/>
    <col min="282" max="282" width="15.88671875" style="7" hidden="1" customWidth="1"/>
    <col min="283" max="283" width="15.88671875" style="5" hidden="1" customWidth="1"/>
    <col min="284" max="286" width="15.88671875" style="5" hidden="1" customWidth="1" collapsed="1"/>
    <col min="287" max="287" width="15.88671875" style="6" hidden="1" customWidth="1"/>
    <col min="288" max="288" width="29.6640625" style="4" hidden="1" customWidth="1"/>
    <col min="289" max="289" width="17.109375" style="5" hidden="1" customWidth="1"/>
    <col min="290" max="290" width="16.33203125" style="5" hidden="1" customWidth="1"/>
    <col min="291" max="291" width="15.77734375" style="5" hidden="1" customWidth="1"/>
    <col min="292" max="292" width="16.33203125" style="6" hidden="1" customWidth="1"/>
    <col min="293" max="293" width="15.88671875" style="7" hidden="1" customWidth="1"/>
    <col min="294" max="294" width="15.88671875" style="5" hidden="1" customWidth="1"/>
    <col min="295" max="297" width="15.88671875" style="5" hidden="1" customWidth="1" collapsed="1"/>
    <col min="298" max="298" width="15.88671875" style="6" hidden="1" customWidth="1"/>
    <col min="299" max="299" width="29.6640625" style="4" hidden="1" customWidth="1"/>
    <col min="300" max="300" width="17.109375" style="5" hidden="1" customWidth="1"/>
    <col min="301" max="301" width="16.33203125" style="5" hidden="1" customWidth="1"/>
    <col min="302" max="302" width="15.77734375" style="5" hidden="1" customWidth="1"/>
    <col min="303" max="303" width="16.33203125" style="6" hidden="1" customWidth="1"/>
    <col min="304" max="304" width="15.88671875" style="7" hidden="1" customWidth="1"/>
    <col min="305" max="305" width="15.88671875" style="5" hidden="1" customWidth="1"/>
    <col min="306" max="308" width="15.88671875" style="5" hidden="1" customWidth="1" collapsed="1"/>
    <col min="309" max="309" width="15.88671875" style="6" hidden="1" customWidth="1"/>
    <col min="310" max="310" width="29.6640625" style="4" hidden="1" customWidth="1"/>
    <col min="311" max="311" width="17.109375" style="5" hidden="1" customWidth="1"/>
    <col min="312" max="312" width="16.33203125" style="5" hidden="1" customWidth="1"/>
    <col min="313" max="313" width="15.77734375" style="5" hidden="1" customWidth="1"/>
    <col min="314" max="314" width="16.33203125" style="6" hidden="1" customWidth="1"/>
    <col min="315" max="315" width="15.88671875" style="7" hidden="1" customWidth="1"/>
    <col min="316" max="316" width="15.88671875" style="5" hidden="1" customWidth="1"/>
    <col min="317" max="319" width="15.88671875" style="5" hidden="1" customWidth="1" collapsed="1"/>
    <col min="320" max="320" width="15.88671875" style="6" hidden="1" customWidth="1"/>
    <col min="321" max="321" width="29.6640625" style="4" hidden="1" customWidth="1"/>
    <col min="322" max="322" width="17.109375" style="5" hidden="1" customWidth="1"/>
    <col min="323" max="323" width="16.33203125" style="5" hidden="1" customWidth="1"/>
    <col min="324" max="324" width="15.77734375" style="5" hidden="1" customWidth="1"/>
    <col min="325" max="325" width="16.33203125" style="6" hidden="1" customWidth="1"/>
    <col min="326" max="326" width="15.88671875" style="7" hidden="1" customWidth="1"/>
    <col min="327" max="327" width="15.88671875" style="5" hidden="1" customWidth="1"/>
    <col min="328" max="330" width="15.88671875" style="5" hidden="1" customWidth="1" collapsed="1"/>
    <col min="331" max="331" width="15.88671875" style="6" hidden="1" customWidth="1"/>
    <col min="332" max="332" width="29.6640625" style="4" hidden="1" customWidth="1"/>
    <col min="333" max="333" width="17.109375" style="5" hidden="1" customWidth="1"/>
    <col min="334" max="334" width="16.33203125" style="5" hidden="1" customWidth="1"/>
    <col min="335" max="335" width="15.77734375" style="5" hidden="1" customWidth="1"/>
    <col min="336" max="336" width="16.33203125" style="6" hidden="1" customWidth="1"/>
    <col min="337" max="337" width="15.88671875" style="7" hidden="1" customWidth="1"/>
    <col min="338" max="338" width="15.88671875" style="5" hidden="1" customWidth="1"/>
    <col min="339" max="341" width="15.88671875" style="5" hidden="1" customWidth="1" collapsed="1"/>
    <col min="342" max="342" width="15.88671875" style="6" hidden="1" customWidth="1"/>
    <col min="343" max="343" width="29.6640625" style="4" hidden="1" customWidth="1"/>
    <col min="344" max="344" width="17.109375" style="5" hidden="1" customWidth="1"/>
    <col min="345" max="345" width="16.33203125" style="5" hidden="1" customWidth="1"/>
    <col min="346" max="346" width="15.77734375" style="5" hidden="1" customWidth="1"/>
    <col min="347" max="347" width="16.33203125" style="6" hidden="1" customWidth="1"/>
    <col min="348" max="348" width="15.88671875" style="7" hidden="1" customWidth="1"/>
    <col min="349" max="349" width="15.88671875" style="5" hidden="1" customWidth="1"/>
    <col min="350" max="352" width="15.88671875" style="5" hidden="1" customWidth="1" collapsed="1"/>
    <col min="353" max="353" width="15.88671875" style="6" hidden="1" customWidth="1"/>
    <col min="354" max="354" width="29.6640625" style="4" hidden="1" customWidth="1"/>
    <col min="355" max="355" width="17.109375" style="5" hidden="1" customWidth="1"/>
    <col min="356" max="356" width="16.33203125" style="5" hidden="1" customWidth="1"/>
    <col min="357" max="357" width="15.77734375" style="5" hidden="1" customWidth="1"/>
    <col min="358" max="358" width="16.33203125" style="6" hidden="1" customWidth="1"/>
    <col min="359" max="359" width="15.88671875" style="7" hidden="1" customWidth="1"/>
    <col min="360" max="360" width="15.88671875" style="5" hidden="1" customWidth="1"/>
    <col min="361" max="363" width="15.88671875" style="5" hidden="1" customWidth="1" collapsed="1"/>
    <col min="364" max="364" width="15.88671875" style="6" hidden="1" customWidth="1"/>
    <col min="365" max="365" width="29.6640625" style="4" hidden="1" customWidth="1"/>
    <col min="366" max="366" width="17.109375" style="5" hidden="1" customWidth="1"/>
    <col min="367" max="367" width="16.33203125" style="5" hidden="1" customWidth="1"/>
    <col min="368" max="368" width="15.77734375" style="5" hidden="1" customWidth="1"/>
    <col min="369" max="369" width="16.33203125" style="6" hidden="1" customWidth="1"/>
    <col min="370" max="370" width="15.88671875" style="7" hidden="1" customWidth="1"/>
    <col min="371" max="371" width="15.88671875" style="5" hidden="1" customWidth="1"/>
    <col min="372" max="374" width="15.88671875" style="5" hidden="1" customWidth="1" collapsed="1"/>
    <col min="375" max="375" width="15.88671875" style="6" hidden="1" customWidth="1"/>
    <col min="376" max="376" width="29.6640625" style="4" hidden="1" customWidth="1"/>
    <col min="377" max="377" width="17.109375" style="5" hidden="1" customWidth="1"/>
    <col min="378" max="378" width="16.33203125" style="5" hidden="1" customWidth="1"/>
    <col min="379" max="379" width="15.77734375" style="5" hidden="1" customWidth="1"/>
    <col min="380" max="380" width="16.33203125" style="6" hidden="1" customWidth="1"/>
    <col min="381" max="381" width="15.88671875" style="7" hidden="1" customWidth="1"/>
    <col min="382" max="382" width="15.88671875" style="5" hidden="1" customWidth="1"/>
    <col min="383" max="385" width="15.88671875" style="5" hidden="1" customWidth="1" collapsed="1"/>
    <col min="386" max="386" width="15.88671875" style="6" hidden="1" customWidth="1"/>
    <col min="387" max="387" width="29.6640625" style="4" hidden="1" customWidth="1"/>
    <col min="388" max="388" width="17.109375" style="5" hidden="1" customWidth="1"/>
    <col min="389" max="389" width="16.33203125" style="5" hidden="1" customWidth="1"/>
    <col min="390" max="390" width="15.77734375" style="5" hidden="1" customWidth="1"/>
    <col min="391" max="391" width="16.33203125" style="6" hidden="1" customWidth="1"/>
    <col min="392" max="392" width="15.88671875" style="7" hidden="1" customWidth="1"/>
    <col min="393" max="393" width="15.88671875" style="5" hidden="1" customWidth="1"/>
    <col min="394" max="396" width="15.88671875" style="5" hidden="1" customWidth="1" collapsed="1"/>
    <col min="397" max="397" width="15.88671875" style="6" hidden="1" customWidth="1"/>
    <col min="398" max="398" width="29.6640625" style="4" hidden="1" customWidth="1"/>
    <col min="399" max="399" width="17.109375" style="5" hidden="1" customWidth="1"/>
    <col min="400" max="400" width="16.33203125" style="5" hidden="1" customWidth="1"/>
    <col min="401" max="401" width="15.77734375" style="5" hidden="1" customWidth="1"/>
    <col min="402" max="402" width="16.33203125" style="6" hidden="1" customWidth="1"/>
    <col min="403" max="403" width="15.88671875" style="7" hidden="1" customWidth="1"/>
    <col min="404" max="404" width="15.88671875" style="5" hidden="1" customWidth="1"/>
    <col min="405" max="407" width="15.88671875" style="5" hidden="1" customWidth="1" collapsed="1"/>
    <col min="408" max="408" width="15.88671875" style="6" hidden="1" customWidth="1"/>
    <col min="409" max="409" width="29.6640625" style="4" hidden="1" customWidth="1"/>
    <col min="410" max="410" width="17.109375" style="5" hidden="1" customWidth="1"/>
    <col min="411" max="411" width="16.33203125" style="5" hidden="1" customWidth="1"/>
    <col min="412" max="412" width="15.77734375" style="5" hidden="1" customWidth="1"/>
    <col min="413" max="413" width="16.33203125" style="6" hidden="1" customWidth="1"/>
    <col min="414" max="414" width="15.88671875" style="7" hidden="1" customWidth="1"/>
    <col min="415" max="415" width="15.88671875" style="5" hidden="1" customWidth="1"/>
    <col min="416" max="418" width="15.88671875" style="5" hidden="1" customWidth="1" collapsed="1"/>
    <col min="419" max="419" width="15.88671875" style="6" hidden="1" customWidth="1"/>
    <col min="420" max="420" width="29.6640625" style="4" hidden="1" customWidth="1"/>
    <col min="421" max="421" width="17.109375" style="5" hidden="1" customWidth="1"/>
    <col min="422" max="422" width="16.33203125" style="5" hidden="1" customWidth="1"/>
    <col min="423" max="423" width="15.77734375" style="5" hidden="1" customWidth="1"/>
    <col min="424" max="424" width="16.33203125" style="6" hidden="1" customWidth="1"/>
    <col min="425" max="425" width="15.88671875" style="7" hidden="1" customWidth="1"/>
    <col min="426" max="426" width="15.88671875" style="5" hidden="1" customWidth="1"/>
    <col min="427" max="429" width="15.88671875" style="5" hidden="1" customWidth="1" collapsed="1"/>
    <col min="430" max="430" width="15.88671875" style="6" hidden="1" customWidth="1"/>
    <col min="431" max="431" width="29.6640625" style="4" hidden="1" customWidth="1"/>
    <col min="432" max="432" width="17.109375" style="5" hidden="1" customWidth="1"/>
    <col min="433" max="433" width="16.33203125" style="5" hidden="1" customWidth="1"/>
    <col min="434" max="434" width="15.77734375" style="5" hidden="1" customWidth="1"/>
    <col min="435" max="435" width="16.33203125" style="6" hidden="1" customWidth="1"/>
    <col min="436" max="436" width="15.88671875" style="7" hidden="1" customWidth="1"/>
    <col min="437" max="437" width="15.88671875" style="5" hidden="1" customWidth="1"/>
    <col min="438" max="440" width="15.88671875" style="5" hidden="1" customWidth="1" collapsed="1"/>
    <col min="441" max="441" width="15.88671875" style="6" hidden="1" customWidth="1"/>
    <col min="442" max="442" width="29.6640625" style="4" hidden="1" customWidth="1"/>
    <col min="443" max="443" width="17.109375" style="5" hidden="1" customWidth="1"/>
    <col min="444" max="444" width="16.33203125" style="5" hidden="1" customWidth="1"/>
    <col min="445" max="445" width="15.77734375" style="5" hidden="1" customWidth="1"/>
    <col min="446" max="446" width="16.33203125" style="6" hidden="1" customWidth="1"/>
    <col min="447" max="447" width="15.88671875" style="7" hidden="1" customWidth="1"/>
    <col min="448" max="448" width="15.88671875" style="5" hidden="1" customWidth="1"/>
    <col min="449" max="451" width="15.88671875" style="5" hidden="1" customWidth="1" collapsed="1"/>
    <col min="452" max="452" width="15.88671875" style="6" hidden="1" customWidth="1"/>
    <col min="453" max="453" width="29.6640625" style="4" hidden="1" customWidth="1"/>
    <col min="454" max="454" width="17.109375" style="5" hidden="1" customWidth="1"/>
    <col min="455" max="455" width="16.33203125" style="5" hidden="1" customWidth="1"/>
    <col min="456" max="456" width="15.77734375" style="5" hidden="1" customWidth="1"/>
    <col min="457" max="457" width="16.33203125" style="6" hidden="1" customWidth="1"/>
    <col min="458" max="458" width="15.88671875" style="7" hidden="1" customWidth="1"/>
    <col min="459" max="459" width="15.88671875" style="5" hidden="1" customWidth="1"/>
    <col min="460" max="462" width="15.88671875" style="5" hidden="1" customWidth="1" collapsed="1"/>
    <col min="463" max="463" width="15.88671875" style="6" hidden="1" customWidth="1"/>
    <col min="464" max="464" width="29.6640625" style="4" hidden="1" customWidth="1"/>
    <col min="465" max="465" width="17.109375" style="5" hidden="1" customWidth="1"/>
    <col min="466" max="466" width="16.33203125" style="5" hidden="1" customWidth="1"/>
    <col min="467" max="467" width="15.77734375" style="5" hidden="1" customWidth="1"/>
    <col min="468" max="468" width="16.33203125" style="6" hidden="1" customWidth="1"/>
    <col min="469" max="469" width="15.88671875" style="7" hidden="1" customWidth="1"/>
    <col min="470" max="470" width="15.88671875" style="5" hidden="1" customWidth="1"/>
    <col min="471" max="473" width="15.88671875" style="5" hidden="1" customWidth="1" collapsed="1"/>
    <col min="474" max="474" width="15.88671875" style="6" hidden="1" customWidth="1"/>
    <col min="475" max="475" width="29.6640625" style="4" hidden="1" customWidth="1"/>
    <col min="476" max="476" width="17.109375" style="5" hidden="1" customWidth="1"/>
    <col min="477" max="477" width="16.33203125" style="5" hidden="1" customWidth="1"/>
    <col min="478" max="478" width="15.77734375" style="5" hidden="1" customWidth="1"/>
    <col min="479" max="479" width="16.33203125" style="6" hidden="1" customWidth="1"/>
    <col min="480" max="480" width="15.88671875" style="7" hidden="1" customWidth="1"/>
    <col min="481" max="481" width="15.88671875" style="5" hidden="1" customWidth="1"/>
    <col min="482" max="484" width="15.88671875" style="5" hidden="1" customWidth="1" collapsed="1"/>
    <col min="485" max="485" width="15.88671875" style="6" hidden="1" customWidth="1"/>
    <col min="486" max="486" width="29.6640625" style="4" hidden="1" customWidth="1"/>
    <col min="487" max="487" width="17.109375" style="5" hidden="1" customWidth="1"/>
    <col min="488" max="488" width="16.33203125" style="5" hidden="1" customWidth="1"/>
    <col min="489" max="489" width="15.77734375" style="5" hidden="1" customWidth="1"/>
    <col min="490" max="490" width="16.33203125" style="6" hidden="1" customWidth="1"/>
    <col min="491" max="491" width="15.88671875" style="7" hidden="1" customWidth="1"/>
    <col min="492" max="492" width="15.88671875" style="5" hidden="1" customWidth="1"/>
    <col min="493" max="495" width="15.88671875" style="5" hidden="1" customWidth="1" collapsed="1"/>
    <col min="496" max="496" width="15.88671875" style="6" hidden="1" customWidth="1"/>
    <col min="497" max="497" width="29.6640625" style="4" hidden="1" customWidth="1"/>
    <col min="498" max="498" width="17.109375" style="5" hidden="1" customWidth="1"/>
    <col min="499" max="499" width="16.33203125" style="5" hidden="1" customWidth="1"/>
    <col min="500" max="500" width="15.77734375" style="5" hidden="1" customWidth="1"/>
    <col min="501" max="501" width="16.33203125" style="6" hidden="1" customWidth="1"/>
    <col min="502" max="502" width="15.88671875" style="7" hidden="1" customWidth="1"/>
    <col min="503" max="503" width="15.88671875" style="5" hidden="1" customWidth="1"/>
    <col min="504" max="506" width="15.88671875" style="5" hidden="1" customWidth="1" collapsed="1"/>
    <col min="507" max="507" width="15.88671875" style="6" hidden="1" customWidth="1"/>
    <col min="508" max="508" width="29.6640625" style="4" hidden="1" customWidth="1"/>
    <col min="509" max="509" width="17.109375" style="5" hidden="1" customWidth="1"/>
    <col min="510" max="510" width="16.33203125" style="5" hidden="1" customWidth="1"/>
    <col min="511" max="511" width="15.77734375" style="5" hidden="1" customWidth="1"/>
    <col min="512" max="512" width="16.33203125" style="6" hidden="1" customWidth="1"/>
    <col min="513" max="513" width="15.88671875" style="7" hidden="1" customWidth="1"/>
    <col min="514" max="514" width="15.88671875" style="5" hidden="1" customWidth="1"/>
    <col min="515" max="517" width="15.88671875" style="5" hidden="1" customWidth="1" collapsed="1"/>
    <col min="518" max="518" width="15.88671875" style="6" hidden="1" customWidth="1"/>
    <col min="519" max="519" width="29.6640625" style="4" hidden="1" customWidth="1"/>
    <col min="520" max="520" width="17.109375" style="5" hidden="1" customWidth="1"/>
    <col min="521" max="521" width="16.33203125" style="5" hidden="1" customWidth="1"/>
    <col min="522" max="522" width="15.77734375" style="5" hidden="1" customWidth="1"/>
    <col min="523" max="523" width="16.33203125" style="6" hidden="1" customWidth="1"/>
    <col min="524" max="524" width="15.88671875" style="7" hidden="1" customWidth="1"/>
    <col min="525" max="525" width="15.88671875" style="5" hidden="1" customWidth="1"/>
    <col min="526" max="528" width="15.88671875" style="5" hidden="1" customWidth="1" collapsed="1"/>
    <col min="529" max="529" width="15.88671875" style="6" hidden="1" customWidth="1"/>
    <col min="530" max="530" width="29.6640625" style="4" hidden="1" customWidth="1"/>
    <col min="531" max="531" width="17.109375" style="5" hidden="1" customWidth="1"/>
    <col min="532" max="532" width="16.33203125" style="5" hidden="1" customWidth="1"/>
    <col min="533" max="533" width="15.77734375" style="5" hidden="1" customWidth="1"/>
    <col min="534" max="534" width="16.33203125" style="6" hidden="1" customWidth="1"/>
    <col min="535" max="535" width="15.88671875" style="7" hidden="1" customWidth="1"/>
    <col min="536" max="536" width="15.88671875" style="5" hidden="1" customWidth="1"/>
    <col min="537" max="539" width="15.88671875" style="5" hidden="1" customWidth="1" collapsed="1"/>
    <col min="540" max="540" width="15.88671875" style="6" hidden="1" customWidth="1"/>
    <col min="541" max="541" width="29.6640625" style="4" hidden="1" customWidth="1"/>
    <col min="542" max="542" width="17.109375" style="5" hidden="1" customWidth="1"/>
    <col min="543" max="543" width="16.33203125" style="5" hidden="1" customWidth="1"/>
    <col min="544" max="544" width="15.77734375" style="5" hidden="1" customWidth="1"/>
    <col min="545" max="545" width="16.33203125" style="6" hidden="1" customWidth="1"/>
    <col min="546" max="546" width="15.88671875" style="7" hidden="1" customWidth="1"/>
    <col min="547" max="547" width="15.88671875" style="5" hidden="1" customWidth="1"/>
    <col min="548" max="550" width="15.88671875" style="5" hidden="1" customWidth="1" collapsed="1"/>
    <col min="551" max="551" width="15.88671875" style="6" hidden="1" customWidth="1"/>
    <col min="552" max="552" width="29.6640625" style="4" hidden="1" customWidth="1"/>
    <col min="553" max="553" width="17.109375" style="5" hidden="1" customWidth="1"/>
    <col min="554" max="554" width="16.33203125" style="5" hidden="1" customWidth="1"/>
    <col min="555" max="555" width="15.77734375" style="5" hidden="1" customWidth="1"/>
    <col min="556" max="556" width="16.33203125" style="6" hidden="1" customWidth="1"/>
    <col min="557" max="557" width="15.88671875" style="7" hidden="1" customWidth="1"/>
    <col min="558" max="558" width="15.88671875" style="5" hidden="1" customWidth="1"/>
    <col min="559" max="561" width="15.88671875" style="5" hidden="1" customWidth="1" collapsed="1"/>
    <col min="562" max="562" width="15.88671875" style="6" hidden="1" customWidth="1"/>
    <col min="563" max="563" width="29.6640625" style="4" hidden="1" customWidth="1"/>
    <col min="564" max="564" width="17.109375" style="5" hidden="1" customWidth="1"/>
    <col min="565" max="565" width="16.33203125" style="5" hidden="1" customWidth="1"/>
    <col min="566" max="566" width="15.77734375" style="5" hidden="1" customWidth="1"/>
    <col min="567" max="567" width="16.33203125" style="6" hidden="1" customWidth="1"/>
    <col min="568" max="568" width="15.88671875" style="7" hidden="1" customWidth="1"/>
    <col min="569" max="569" width="15.88671875" style="5" hidden="1" customWidth="1"/>
    <col min="570" max="572" width="15.88671875" style="5" hidden="1" customWidth="1" collapsed="1"/>
    <col min="573" max="573" width="15.88671875" style="6" hidden="1" customWidth="1"/>
    <col min="574" max="574" width="29.6640625" style="4" hidden="1" customWidth="1"/>
    <col min="575" max="575" width="17.109375" style="5" hidden="1" customWidth="1"/>
    <col min="576" max="576" width="16.33203125" style="5" hidden="1" customWidth="1"/>
    <col min="577" max="577" width="15.77734375" style="5" hidden="1" customWidth="1"/>
    <col min="578" max="578" width="16.33203125" style="6" hidden="1" customWidth="1"/>
    <col min="579" max="579" width="15.88671875" style="7" hidden="1" customWidth="1"/>
    <col min="580" max="580" width="15.88671875" style="5" hidden="1" customWidth="1"/>
    <col min="581" max="583" width="15.88671875" style="5" hidden="1" customWidth="1" collapsed="1"/>
    <col min="584" max="584" width="15.88671875" style="6" hidden="1" customWidth="1"/>
    <col min="585" max="585" width="29.6640625" style="4" hidden="1" customWidth="1"/>
    <col min="586" max="586" width="17.109375" style="5" hidden="1" customWidth="1"/>
    <col min="587" max="587" width="16.33203125" style="5" hidden="1" customWidth="1"/>
    <col min="588" max="588" width="15.77734375" style="5" hidden="1" customWidth="1"/>
    <col min="589" max="589" width="16.33203125" style="6" hidden="1" customWidth="1"/>
    <col min="590" max="590" width="15.88671875" style="7" hidden="1" customWidth="1"/>
    <col min="591" max="591" width="15.88671875" style="5" hidden="1" customWidth="1"/>
    <col min="592" max="594" width="15.88671875" style="5" hidden="1" customWidth="1" collapsed="1"/>
    <col min="595" max="595" width="15.88671875" style="6" hidden="1" customWidth="1"/>
    <col min="596" max="596" width="29.6640625" style="4" hidden="1" customWidth="1"/>
    <col min="597" max="597" width="17.109375" style="5" hidden="1" customWidth="1"/>
    <col min="598" max="598" width="16.33203125" style="5" hidden="1" customWidth="1"/>
    <col min="599" max="599" width="15.77734375" style="5" hidden="1" customWidth="1"/>
    <col min="600" max="600" width="16.33203125" style="6" hidden="1" customWidth="1"/>
    <col min="601" max="601" width="15.88671875" style="7" hidden="1" customWidth="1"/>
    <col min="602" max="602" width="15.88671875" style="5" hidden="1" customWidth="1"/>
    <col min="603" max="605" width="15.88671875" style="5" hidden="1" customWidth="1" collapsed="1"/>
    <col min="606" max="606" width="15.88671875" style="6" hidden="1" customWidth="1"/>
    <col min="607" max="607" width="29.6640625" style="4" hidden="1" customWidth="1"/>
    <col min="608" max="608" width="17.109375" style="5" hidden="1" customWidth="1"/>
    <col min="609" max="609" width="16.33203125" style="5" hidden="1" customWidth="1"/>
    <col min="610" max="610" width="15.77734375" style="5" hidden="1" customWidth="1"/>
    <col min="611" max="611" width="16.33203125" style="6" hidden="1" customWidth="1"/>
    <col min="612" max="612" width="15.88671875" style="7" hidden="1" customWidth="1"/>
    <col min="613" max="613" width="15.88671875" style="5" hidden="1" customWidth="1"/>
    <col min="614" max="616" width="15.88671875" style="5" hidden="1" customWidth="1" collapsed="1"/>
    <col min="617" max="617" width="15.88671875" style="6" hidden="1" customWidth="1"/>
    <col min="618" max="16384" width="9" style="8"/>
  </cols>
  <sheetData>
    <row r="1" spans="1:617" s="10" customFormat="1" ht="20.399999999999999" customHeight="1" x14ac:dyDescent="0.3">
      <c r="A1" s="9"/>
      <c r="B1" s="1427" t="s">
        <v>54</v>
      </c>
      <c r="C1" s="1427"/>
      <c r="D1" s="1427"/>
      <c r="E1" s="1428"/>
      <c r="F1" s="1426" t="s">
        <v>55</v>
      </c>
      <c r="G1" s="1426"/>
      <c r="H1" s="1426"/>
      <c r="I1" s="1426"/>
      <c r="J1" s="1426"/>
      <c r="L1" s="9"/>
      <c r="M1" s="1427" t="s">
        <v>54</v>
      </c>
      <c r="N1" s="1427"/>
      <c r="O1" s="1427"/>
      <c r="P1" s="1428"/>
      <c r="Q1" s="1426" t="s">
        <v>55</v>
      </c>
      <c r="R1" s="1426"/>
      <c r="S1" s="1426"/>
      <c r="T1" s="1426"/>
      <c r="U1" s="1426"/>
      <c r="V1" s="1426"/>
      <c r="X1" s="9"/>
      <c r="Y1" s="1427" t="s">
        <v>54</v>
      </c>
      <c r="Z1" s="1427"/>
      <c r="AA1" s="1427"/>
      <c r="AB1" s="1428"/>
      <c r="AC1" s="1426" t="s">
        <v>55</v>
      </c>
      <c r="AD1" s="1426"/>
      <c r="AE1" s="1426"/>
      <c r="AF1" s="1426"/>
      <c r="AG1" s="1426"/>
      <c r="AI1" s="9"/>
      <c r="AJ1" s="1427" t="s">
        <v>54</v>
      </c>
      <c r="AK1" s="1427"/>
      <c r="AL1" s="1427"/>
      <c r="AM1" s="1428"/>
      <c r="AN1" s="1426" t="s">
        <v>55</v>
      </c>
      <c r="AO1" s="1426"/>
      <c r="AP1" s="1426"/>
      <c r="AQ1" s="1426"/>
      <c r="AR1" s="1426"/>
      <c r="AT1" s="9"/>
      <c r="AU1" s="1427" t="s">
        <v>54</v>
      </c>
      <c r="AV1" s="1427"/>
      <c r="AW1" s="1427"/>
      <c r="AX1" s="1428"/>
      <c r="AY1" s="1426" t="s">
        <v>55</v>
      </c>
      <c r="AZ1" s="1426"/>
      <c r="BA1" s="1426"/>
      <c r="BB1" s="1426"/>
      <c r="BC1" s="1426"/>
      <c r="BE1" s="9"/>
      <c r="BF1" s="1427" t="s">
        <v>54</v>
      </c>
      <c r="BG1" s="1427"/>
      <c r="BH1" s="1427"/>
      <c r="BI1" s="1428"/>
      <c r="BJ1" s="1426" t="s">
        <v>55</v>
      </c>
      <c r="BK1" s="1426"/>
      <c r="BL1" s="1426"/>
      <c r="BM1" s="1426"/>
      <c r="BN1" s="1426"/>
      <c r="BP1" s="9"/>
      <c r="BQ1" s="1427" t="s">
        <v>54</v>
      </c>
      <c r="BR1" s="1427"/>
      <c r="BS1" s="1427"/>
      <c r="BT1" s="1428"/>
      <c r="BU1" s="1426" t="s">
        <v>55</v>
      </c>
      <c r="BV1" s="1426"/>
      <c r="BW1" s="1426"/>
      <c r="BX1" s="1426"/>
      <c r="BY1" s="1426"/>
      <c r="CA1" s="9"/>
      <c r="CB1" s="1427" t="s">
        <v>54</v>
      </c>
      <c r="CC1" s="1427"/>
      <c r="CD1" s="1427"/>
      <c r="CE1" s="1428"/>
      <c r="CF1" s="1426" t="s">
        <v>55</v>
      </c>
      <c r="CG1" s="1426"/>
      <c r="CH1" s="1426"/>
      <c r="CI1" s="1426"/>
      <c r="CJ1" s="1426"/>
      <c r="CL1" s="9"/>
      <c r="CM1" s="1427" t="s">
        <v>54</v>
      </c>
      <c r="CN1" s="1427"/>
      <c r="CO1" s="1427"/>
      <c r="CP1" s="1428"/>
      <c r="CQ1" s="1426" t="s">
        <v>55</v>
      </c>
      <c r="CR1" s="1426"/>
      <c r="CS1" s="1426"/>
      <c r="CT1" s="1426"/>
      <c r="CU1" s="1426"/>
      <c r="CW1" s="9"/>
      <c r="CX1" s="1427" t="s">
        <v>54</v>
      </c>
      <c r="CY1" s="1427"/>
      <c r="CZ1" s="1427"/>
      <c r="DA1" s="1428"/>
      <c r="DB1" s="1426" t="s">
        <v>55</v>
      </c>
      <c r="DC1" s="1426"/>
      <c r="DD1" s="1426"/>
      <c r="DE1" s="1426"/>
      <c r="DF1" s="1426"/>
      <c r="DH1" s="9"/>
      <c r="DI1" s="1427" t="s">
        <v>54</v>
      </c>
      <c r="DJ1" s="1427"/>
      <c r="DK1" s="1427"/>
      <c r="DL1" s="1428"/>
      <c r="DM1" s="1426" t="s">
        <v>55</v>
      </c>
      <c r="DN1" s="1426"/>
      <c r="DO1" s="1426"/>
      <c r="DP1" s="1426"/>
      <c r="DQ1" s="1426"/>
      <c r="DS1" s="9"/>
      <c r="DT1" s="1427" t="s">
        <v>54</v>
      </c>
      <c r="DU1" s="1427"/>
      <c r="DV1" s="1427"/>
      <c r="DW1" s="1428"/>
      <c r="DX1" s="1426" t="s">
        <v>55</v>
      </c>
      <c r="DY1" s="1426"/>
      <c r="DZ1" s="1426"/>
      <c r="EA1" s="1426"/>
      <c r="EB1" s="1426"/>
      <c r="ED1" s="9"/>
      <c r="EE1" s="1427" t="s">
        <v>54</v>
      </c>
      <c r="EF1" s="1427"/>
      <c r="EG1" s="1427"/>
      <c r="EH1" s="1428"/>
      <c r="EI1" s="1426" t="s">
        <v>55</v>
      </c>
      <c r="EJ1" s="1426"/>
      <c r="EK1" s="1426"/>
      <c r="EL1" s="1426"/>
      <c r="EM1" s="1426"/>
      <c r="EO1" s="9"/>
      <c r="EP1" s="1427" t="s">
        <v>54</v>
      </c>
      <c r="EQ1" s="1427"/>
      <c r="ER1" s="1427"/>
      <c r="ES1" s="1428"/>
      <c r="ET1" s="1426" t="s">
        <v>55</v>
      </c>
      <c r="EU1" s="1426"/>
      <c r="EV1" s="1426"/>
      <c r="EW1" s="1426"/>
      <c r="EX1" s="1426"/>
      <c r="EZ1" s="9"/>
      <c r="FA1" s="1427" t="s">
        <v>54</v>
      </c>
      <c r="FB1" s="1427"/>
      <c r="FC1" s="1427"/>
      <c r="FD1" s="1428"/>
      <c r="FE1" s="1426" t="s">
        <v>55</v>
      </c>
      <c r="FF1" s="1426"/>
      <c r="FG1" s="1426"/>
      <c r="FH1" s="1426"/>
      <c r="FI1" s="1426"/>
      <c r="FK1" s="9"/>
      <c r="FL1" s="1427" t="s">
        <v>54</v>
      </c>
      <c r="FM1" s="1427"/>
      <c r="FN1" s="1427"/>
      <c r="FO1" s="1428"/>
      <c r="FP1" s="1426" t="s">
        <v>55</v>
      </c>
      <c r="FQ1" s="1426"/>
      <c r="FR1" s="1426"/>
      <c r="FS1" s="1426"/>
      <c r="FT1" s="1426"/>
      <c r="FV1" s="9"/>
      <c r="FW1" s="1427" t="s">
        <v>54</v>
      </c>
      <c r="FX1" s="1427"/>
      <c r="FY1" s="1427"/>
      <c r="FZ1" s="1428"/>
      <c r="GA1" s="1426" t="s">
        <v>55</v>
      </c>
      <c r="GB1" s="1426"/>
      <c r="GC1" s="1426"/>
      <c r="GD1" s="1426"/>
      <c r="GE1" s="1426"/>
      <c r="GG1" s="9"/>
      <c r="GH1" s="1427" t="s">
        <v>54</v>
      </c>
      <c r="GI1" s="1427"/>
      <c r="GJ1" s="1427"/>
      <c r="GK1" s="1428"/>
      <c r="GL1" s="1426" t="s">
        <v>55</v>
      </c>
      <c r="GM1" s="1426"/>
      <c r="GN1" s="1426"/>
      <c r="GO1" s="1426"/>
      <c r="GP1" s="1426"/>
      <c r="GR1" s="9"/>
      <c r="GS1" s="1427" t="s">
        <v>54</v>
      </c>
      <c r="GT1" s="1427"/>
      <c r="GU1" s="1427"/>
      <c r="GV1" s="1428"/>
      <c r="GW1" s="1426" t="s">
        <v>55</v>
      </c>
      <c r="GX1" s="1426"/>
      <c r="GY1" s="1426"/>
      <c r="GZ1" s="1426"/>
      <c r="HA1" s="1426"/>
      <c r="HC1" s="9"/>
      <c r="HD1" s="1427" t="s">
        <v>54</v>
      </c>
      <c r="HE1" s="1427"/>
      <c r="HF1" s="1427"/>
      <c r="HG1" s="1428"/>
      <c r="HH1" s="1426" t="s">
        <v>55</v>
      </c>
      <c r="HI1" s="1426"/>
      <c r="HJ1" s="1426"/>
      <c r="HK1" s="1426"/>
      <c r="HL1" s="1426"/>
      <c r="HN1" s="9"/>
      <c r="HO1" s="1427" t="s">
        <v>54</v>
      </c>
      <c r="HP1" s="1427"/>
      <c r="HQ1" s="1427"/>
      <c r="HR1" s="1428"/>
      <c r="HS1" s="1426" t="s">
        <v>55</v>
      </c>
      <c r="HT1" s="1426"/>
      <c r="HU1" s="1426"/>
      <c r="HV1" s="1426"/>
      <c r="HW1" s="1426"/>
      <c r="HY1" s="9"/>
      <c r="HZ1" s="1427" t="s">
        <v>54</v>
      </c>
      <c r="IA1" s="1427"/>
      <c r="IB1" s="1427"/>
      <c r="IC1" s="1428"/>
      <c r="ID1" s="1426" t="s">
        <v>55</v>
      </c>
      <c r="IE1" s="1426"/>
      <c r="IF1" s="1426"/>
      <c r="IG1" s="1426"/>
      <c r="IH1" s="1426"/>
      <c r="IJ1" s="9"/>
      <c r="IK1" s="1427" t="s">
        <v>54</v>
      </c>
      <c r="IL1" s="1427"/>
      <c r="IM1" s="1427"/>
      <c r="IN1" s="1428"/>
      <c r="IO1" s="1426" t="s">
        <v>55</v>
      </c>
      <c r="IP1" s="1426"/>
      <c r="IQ1" s="1426"/>
      <c r="IR1" s="1426"/>
      <c r="IS1" s="1426"/>
      <c r="IU1" s="9"/>
      <c r="IV1" s="1427" t="s">
        <v>54</v>
      </c>
      <c r="IW1" s="1427"/>
      <c r="IX1" s="1427"/>
      <c r="IY1" s="1428"/>
      <c r="IZ1" s="1426" t="s">
        <v>55</v>
      </c>
      <c r="JA1" s="1426"/>
      <c r="JB1" s="1426"/>
      <c r="JC1" s="1426"/>
      <c r="JD1" s="1426"/>
      <c r="JF1" s="9"/>
      <c r="JG1" s="1427" t="s">
        <v>54</v>
      </c>
      <c r="JH1" s="1427"/>
      <c r="JI1" s="1427"/>
      <c r="JJ1" s="1428"/>
      <c r="JK1" s="1426" t="s">
        <v>55</v>
      </c>
      <c r="JL1" s="1426"/>
      <c r="JM1" s="1426"/>
      <c r="JN1" s="1426"/>
      <c r="JO1" s="1426"/>
      <c r="JQ1" s="9"/>
      <c r="JR1" s="1427" t="s">
        <v>54</v>
      </c>
      <c r="JS1" s="1427"/>
      <c r="JT1" s="1427"/>
      <c r="JU1" s="1428"/>
      <c r="JV1" s="1426" t="s">
        <v>55</v>
      </c>
      <c r="JW1" s="1426"/>
      <c r="JX1" s="1426"/>
      <c r="JY1" s="1426"/>
      <c r="JZ1" s="1426"/>
      <c r="KB1" s="9"/>
      <c r="KC1" s="1427" t="s">
        <v>54</v>
      </c>
      <c r="KD1" s="1427"/>
      <c r="KE1" s="1427"/>
      <c r="KF1" s="1428"/>
      <c r="KG1" s="1426" t="s">
        <v>55</v>
      </c>
      <c r="KH1" s="1426"/>
      <c r="KI1" s="1426"/>
      <c r="KJ1" s="1426"/>
      <c r="KK1" s="1426"/>
      <c r="KM1" s="9"/>
      <c r="KN1" s="1427" t="s">
        <v>54</v>
      </c>
      <c r="KO1" s="1427"/>
      <c r="KP1" s="1427"/>
      <c r="KQ1" s="1428"/>
      <c r="KR1" s="1426" t="s">
        <v>55</v>
      </c>
      <c r="KS1" s="1426"/>
      <c r="KT1" s="1426"/>
      <c r="KU1" s="1426"/>
      <c r="KV1" s="1426"/>
      <c r="KX1" s="9"/>
      <c r="KY1" s="1427" t="s">
        <v>54</v>
      </c>
      <c r="KZ1" s="1427"/>
      <c r="LA1" s="1427"/>
      <c r="LB1" s="1428"/>
      <c r="LC1" s="1426" t="s">
        <v>55</v>
      </c>
      <c r="LD1" s="1426"/>
      <c r="LE1" s="1426"/>
      <c r="LF1" s="1426"/>
      <c r="LG1" s="1426"/>
      <c r="LI1" s="9"/>
      <c r="LJ1" s="1427" t="s">
        <v>54</v>
      </c>
      <c r="LK1" s="1427"/>
      <c r="LL1" s="1427"/>
      <c r="LM1" s="1428"/>
      <c r="LN1" s="1426" t="s">
        <v>55</v>
      </c>
      <c r="LO1" s="1426"/>
      <c r="LP1" s="1426"/>
      <c r="LQ1" s="1426"/>
      <c r="LR1" s="1426"/>
      <c r="LT1" s="9"/>
      <c r="LU1" s="1427" t="s">
        <v>54</v>
      </c>
      <c r="LV1" s="1427"/>
      <c r="LW1" s="1427"/>
      <c r="LX1" s="1428"/>
      <c r="LY1" s="1426" t="s">
        <v>55</v>
      </c>
      <c r="LZ1" s="1426"/>
      <c r="MA1" s="1426"/>
      <c r="MB1" s="1426"/>
      <c r="MC1" s="1426"/>
      <c r="ME1" s="9"/>
      <c r="MF1" s="1427" t="s">
        <v>54</v>
      </c>
      <c r="MG1" s="1427"/>
      <c r="MH1" s="1427"/>
      <c r="MI1" s="1428"/>
      <c r="MJ1" s="1426" t="s">
        <v>55</v>
      </c>
      <c r="MK1" s="1426"/>
      <c r="ML1" s="1426"/>
      <c r="MM1" s="1426"/>
      <c r="MN1" s="1426"/>
      <c r="MP1" s="9"/>
      <c r="MQ1" s="1427" t="s">
        <v>54</v>
      </c>
      <c r="MR1" s="1427"/>
      <c r="MS1" s="1427"/>
      <c r="MT1" s="1428"/>
      <c r="MU1" s="1426" t="s">
        <v>55</v>
      </c>
      <c r="MV1" s="1426"/>
      <c r="MW1" s="1426"/>
      <c r="MX1" s="1426"/>
      <c r="MY1" s="1426"/>
      <c r="NA1" s="9"/>
      <c r="NB1" s="1427" t="s">
        <v>54</v>
      </c>
      <c r="NC1" s="1427"/>
      <c r="ND1" s="1427"/>
      <c r="NE1" s="1428"/>
      <c r="NF1" s="1426" t="s">
        <v>55</v>
      </c>
      <c r="NG1" s="1426"/>
      <c r="NH1" s="1426"/>
      <c r="NI1" s="1426"/>
      <c r="NJ1" s="1426"/>
      <c r="NL1" s="9"/>
      <c r="NM1" s="1427" t="s">
        <v>54</v>
      </c>
      <c r="NN1" s="1427"/>
      <c r="NO1" s="1427"/>
      <c r="NP1" s="1428"/>
      <c r="NQ1" s="1426" t="s">
        <v>55</v>
      </c>
      <c r="NR1" s="1426"/>
      <c r="NS1" s="1426"/>
      <c r="NT1" s="1426"/>
      <c r="NU1" s="1426"/>
      <c r="NW1" s="9"/>
      <c r="NX1" s="1427" t="s">
        <v>54</v>
      </c>
      <c r="NY1" s="1427"/>
      <c r="NZ1" s="1427"/>
      <c r="OA1" s="1428"/>
      <c r="OB1" s="1426" t="s">
        <v>55</v>
      </c>
      <c r="OC1" s="1426"/>
      <c r="OD1" s="1426"/>
      <c r="OE1" s="1426"/>
      <c r="OF1" s="1426"/>
      <c r="OH1" s="9"/>
      <c r="OI1" s="1427" t="s">
        <v>54</v>
      </c>
      <c r="OJ1" s="1427"/>
      <c r="OK1" s="1427"/>
      <c r="OL1" s="1428"/>
      <c r="OM1" s="1426" t="s">
        <v>55</v>
      </c>
      <c r="ON1" s="1426"/>
      <c r="OO1" s="1426"/>
      <c r="OP1" s="1426"/>
      <c r="OQ1" s="1426"/>
      <c r="OS1" s="9"/>
      <c r="OT1" s="1427" t="s">
        <v>54</v>
      </c>
      <c r="OU1" s="1427"/>
      <c r="OV1" s="1427"/>
      <c r="OW1" s="1428"/>
      <c r="OX1" s="1426" t="s">
        <v>55</v>
      </c>
      <c r="OY1" s="1426"/>
      <c r="OZ1" s="1426"/>
      <c r="PA1" s="1426"/>
      <c r="PB1" s="1426"/>
      <c r="PD1" s="9"/>
      <c r="PE1" s="1427" t="s">
        <v>54</v>
      </c>
      <c r="PF1" s="1427"/>
      <c r="PG1" s="1427"/>
      <c r="PH1" s="1428"/>
      <c r="PI1" s="1426" t="s">
        <v>55</v>
      </c>
      <c r="PJ1" s="1426"/>
      <c r="PK1" s="1426"/>
      <c r="PL1" s="1426"/>
      <c r="PM1" s="1426"/>
      <c r="PO1" s="9"/>
      <c r="PP1" s="1427" t="s">
        <v>54</v>
      </c>
      <c r="PQ1" s="1427"/>
      <c r="PR1" s="1427"/>
      <c r="PS1" s="1428"/>
      <c r="PT1" s="1426" t="s">
        <v>55</v>
      </c>
      <c r="PU1" s="1426"/>
      <c r="PV1" s="1426"/>
      <c r="PW1" s="1426"/>
      <c r="PX1" s="1426"/>
      <c r="PZ1" s="9"/>
      <c r="QA1" s="1427" t="s">
        <v>54</v>
      </c>
      <c r="QB1" s="1427"/>
      <c r="QC1" s="1427"/>
      <c r="QD1" s="1428"/>
      <c r="QE1" s="1426" t="s">
        <v>55</v>
      </c>
      <c r="QF1" s="1426"/>
      <c r="QG1" s="1426"/>
      <c r="QH1" s="1426"/>
      <c r="QI1" s="1426"/>
      <c r="QK1" s="9"/>
      <c r="QL1" s="1427" t="s">
        <v>54</v>
      </c>
      <c r="QM1" s="1427"/>
      <c r="QN1" s="1427"/>
      <c r="QO1" s="1428"/>
      <c r="QP1" s="1426" t="s">
        <v>55</v>
      </c>
      <c r="QQ1" s="1426"/>
      <c r="QR1" s="1426"/>
      <c r="QS1" s="1426"/>
      <c r="QT1" s="1426"/>
      <c r="QV1" s="9"/>
      <c r="QW1" s="1427" t="s">
        <v>54</v>
      </c>
      <c r="QX1" s="1427"/>
      <c r="QY1" s="1427"/>
      <c r="QZ1" s="1428"/>
      <c r="RA1" s="1426" t="s">
        <v>55</v>
      </c>
      <c r="RB1" s="1426"/>
      <c r="RC1" s="1426"/>
      <c r="RD1" s="1426"/>
      <c r="RE1" s="1426"/>
      <c r="RG1" s="9"/>
      <c r="RH1" s="1427" t="s">
        <v>54</v>
      </c>
      <c r="RI1" s="1427"/>
      <c r="RJ1" s="1427"/>
      <c r="RK1" s="1428"/>
      <c r="RL1" s="1426" t="s">
        <v>55</v>
      </c>
      <c r="RM1" s="1426"/>
      <c r="RN1" s="1426"/>
      <c r="RO1" s="1426"/>
      <c r="RP1" s="1426"/>
      <c r="RR1" s="9"/>
      <c r="RS1" s="1427" t="s">
        <v>54</v>
      </c>
      <c r="RT1" s="1427"/>
      <c r="RU1" s="1427"/>
      <c r="RV1" s="1428"/>
      <c r="RW1" s="1426" t="s">
        <v>55</v>
      </c>
      <c r="RX1" s="1426"/>
      <c r="RY1" s="1426"/>
      <c r="RZ1" s="1426"/>
      <c r="SA1" s="1426"/>
      <c r="SC1" s="9"/>
      <c r="SD1" s="1427" t="s">
        <v>54</v>
      </c>
      <c r="SE1" s="1427"/>
      <c r="SF1" s="1427"/>
      <c r="SG1" s="1428"/>
      <c r="SH1" s="1426" t="s">
        <v>55</v>
      </c>
      <c r="SI1" s="1426"/>
      <c r="SJ1" s="1426"/>
      <c r="SK1" s="1426"/>
      <c r="SL1" s="1426"/>
      <c r="SN1" s="9"/>
      <c r="SO1" s="1427" t="s">
        <v>54</v>
      </c>
      <c r="SP1" s="1427"/>
      <c r="SQ1" s="1427"/>
      <c r="SR1" s="1428"/>
      <c r="SS1" s="1426" t="s">
        <v>55</v>
      </c>
      <c r="ST1" s="1426"/>
      <c r="SU1" s="1426"/>
      <c r="SV1" s="1426"/>
      <c r="SW1" s="1426"/>
      <c r="SY1" s="9"/>
      <c r="SZ1" s="1427" t="s">
        <v>54</v>
      </c>
      <c r="TA1" s="1427"/>
      <c r="TB1" s="1427"/>
      <c r="TC1" s="1428"/>
      <c r="TD1" s="1426" t="s">
        <v>55</v>
      </c>
      <c r="TE1" s="1426"/>
      <c r="TF1" s="1426"/>
      <c r="TG1" s="1426"/>
      <c r="TH1" s="1426"/>
      <c r="TJ1" s="9"/>
      <c r="TK1" s="1427" t="s">
        <v>54</v>
      </c>
      <c r="TL1" s="1427"/>
      <c r="TM1" s="1427"/>
      <c r="TN1" s="1428"/>
      <c r="TO1" s="1426" t="s">
        <v>55</v>
      </c>
      <c r="TP1" s="1426"/>
      <c r="TQ1" s="1426"/>
      <c r="TR1" s="1426"/>
      <c r="TS1" s="1426"/>
      <c r="TU1" s="9"/>
      <c r="TV1" s="1427" t="s">
        <v>54</v>
      </c>
      <c r="TW1" s="1427"/>
      <c r="TX1" s="1427"/>
      <c r="TY1" s="1428"/>
      <c r="TZ1" s="1426" t="s">
        <v>55</v>
      </c>
      <c r="UA1" s="1426"/>
      <c r="UB1" s="1426"/>
      <c r="UC1" s="1426"/>
      <c r="UD1" s="1426"/>
      <c r="UF1" s="9"/>
      <c r="UG1" s="1427" t="s">
        <v>54</v>
      </c>
      <c r="UH1" s="1427"/>
      <c r="UI1" s="1427"/>
      <c r="UJ1" s="1428"/>
      <c r="UK1" s="1426" t="s">
        <v>55</v>
      </c>
      <c r="UL1" s="1426"/>
      <c r="UM1" s="1426"/>
      <c r="UN1" s="1426"/>
      <c r="UO1" s="1426"/>
      <c r="UQ1" s="9"/>
      <c r="UR1" s="1427" t="s">
        <v>4</v>
      </c>
      <c r="US1" s="1427"/>
      <c r="UT1" s="1427"/>
      <c r="UU1" s="1428"/>
      <c r="UV1" s="1426" t="s">
        <v>5</v>
      </c>
      <c r="UW1" s="1426"/>
      <c r="UX1" s="1426"/>
      <c r="UY1" s="1426"/>
      <c r="UZ1" s="1426"/>
      <c r="VB1" s="9"/>
      <c r="VC1" s="1427" t="s">
        <v>4</v>
      </c>
      <c r="VD1" s="1427"/>
      <c r="VE1" s="1427"/>
      <c r="VF1" s="1428"/>
      <c r="VG1" s="1426" t="s">
        <v>5</v>
      </c>
      <c r="VH1" s="1426"/>
      <c r="VI1" s="1426"/>
      <c r="VJ1" s="1426"/>
      <c r="VK1" s="1426"/>
      <c r="VM1" s="9"/>
      <c r="VN1" s="1427" t="s">
        <v>4</v>
      </c>
      <c r="VO1" s="1427"/>
      <c r="VP1" s="1427"/>
      <c r="VQ1" s="1428"/>
      <c r="VR1" s="1426" t="s">
        <v>5</v>
      </c>
      <c r="VS1" s="1426"/>
      <c r="VT1" s="1426"/>
      <c r="VU1" s="1426"/>
      <c r="VV1" s="1426"/>
      <c r="VX1" s="9"/>
      <c r="VY1" s="1427" t="s">
        <v>4</v>
      </c>
      <c r="VZ1" s="1427"/>
      <c r="WA1" s="1427"/>
      <c r="WB1" s="1428"/>
      <c r="WC1" s="1426" t="s">
        <v>5</v>
      </c>
      <c r="WD1" s="1426"/>
      <c r="WE1" s="1426"/>
      <c r="WF1" s="1426"/>
      <c r="WG1" s="1426"/>
      <c r="WI1" s="9"/>
      <c r="WJ1" s="1427" t="s">
        <v>4</v>
      </c>
      <c r="WK1" s="1427"/>
      <c r="WL1" s="1427"/>
      <c r="WM1" s="1428"/>
      <c r="WN1" s="1426" t="s">
        <v>5</v>
      </c>
      <c r="WO1" s="1426"/>
      <c r="WP1" s="1426"/>
      <c r="WQ1" s="1426"/>
      <c r="WR1" s="1426"/>
    </row>
    <row r="2" spans="1:617" s="10" customFormat="1" ht="20.399999999999999" customHeight="1" x14ac:dyDescent="0.3">
      <c r="A2" s="9"/>
      <c r="B2" s="1427" t="s">
        <v>56</v>
      </c>
      <c r="C2" s="1427"/>
      <c r="D2" s="1427"/>
      <c r="E2" s="1428"/>
      <c r="F2" s="1426" t="s">
        <v>57</v>
      </c>
      <c r="G2" s="1426"/>
      <c r="H2" s="1426"/>
      <c r="I2" s="1426"/>
      <c r="J2" s="1426"/>
      <c r="L2" s="9"/>
      <c r="M2" s="1427" t="s">
        <v>56</v>
      </c>
      <c r="N2" s="1427"/>
      <c r="O2" s="1427"/>
      <c r="P2" s="1428"/>
      <c r="Q2" s="1426" t="s">
        <v>57</v>
      </c>
      <c r="R2" s="1426"/>
      <c r="S2" s="1426"/>
      <c r="T2" s="1426"/>
      <c r="U2" s="1426"/>
      <c r="V2" s="1426"/>
      <c r="X2" s="9"/>
      <c r="Y2" s="1427" t="s">
        <v>56</v>
      </c>
      <c r="Z2" s="1427"/>
      <c r="AA2" s="1427"/>
      <c r="AB2" s="1428"/>
      <c r="AC2" s="1426" t="s">
        <v>57</v>
      </c>
      <c r="AD2" s="1426"/>
      <c r="AE2" s="1426"/>
      <c r="AF2" s="1426"/>
      <c r="AG2" s="1426"/>
      <c r="AI2" s="9"/>
      <c r="AJ2" s="1427" t="s">
        <v>56</v>
      </c>
      <c r="AK2" s="1427"/>
      <c r="AL2" s="1427"/>
      <c r="AM2" s="1428"/>
      <c r="AN2" s="1426" t="s">
        <v>57</v>
      </c>
      <c r="AO2" s="1426"/>
      <c r="AP2" s="1426"/>
      <c r="AQ2" s="1426"/>
      <c r="AR2" s="1426"/>
      <c r="AT2" s="9"/>
      <c r="AU2" s="1427" t="s">
        <v>56</v>
      </c>
      <c r="AV2" s="1427"/>
      <c r="AW2" s="1427"/>
      <c r="AX2" s="1428"/>
      <c r="AY2" s="1426" t="s">
        <v>57</v>
      </c>
      <c r="AZ2" s="1426"/>
      <c r="BA2" s="1426"/>
      <c r="BB2" s="1426"/>
      <c r="BC2" s="1426"/>
      <c r="BE2" s="9"/>
      <c r="BF2" s="1427" t="s">
        <v>56</v>
      </c>
      <c r="BG2" s="1427"/>
      <c r="BH2" s="1427"/>
      <c r="BI2" s="1428"/>
      <c r="BJ2" s="1426" t="s">
        <v>57</v>
      </c>
      <c r="BK2" s="1426"/>
      <c r="BL2" s="1426"/>
      <c r="BM2" s="1426"/>
      <c r="BN2" s="1426"/>
      <c r="BP2" s="9"/>
      <c r="BQ2" s="1427" t="s">
        <v>56</v>
      </c>
      <c r="BR2" s="1427"/>
      <c r="BS2" s="1427"/>
      <c r="BT2" s="1428"/>
      <c r="BU2" s="1426" t="s">
        <v>57</v>
      </c>
      <c r="BV2" s="1426"/>
      <c r="BW2" s="1426"/>
      <c r="BX2" s="1426"/>
      <c r="BY2" s="1426"/>
      <c r="CA2" s="9"/>
      <c r="CB2" s="1427" t="s">
        <v>56</v>
      </c>
      <c r="CC2" s="1427"/>
      <c r="CD2" s="1427"/>
      <c r="CE2" s="1428"/>
      <c r="CF2" s="1426" t="s">
        <v>57</v>
      </c>
      <c r="CG2" s="1426"/>
      <c r="CH2" s="1426"/>
      <c r="CI2" s="1426"/>
      <c r="CJ2" s="1426"/>
      <c r="CL2" s="9"/>
      <c r="CM2" s="1427" t="s">
        <v>56</v>
      </c>
      <c r="CN2" s="1427"/>
      <c r="CO2" s="1427"/>
      <c r="CP2" s="1428"/>
      <c r="CQ2" s="1426" t="s">
        <v>57</v>
      </c>
      <c r="CR2" s="1426"/>
      <c r="CS2" s="1426"/>
      <c r="CT2" s="1426"/>
      <c r="CU2" s="1426"/>
      <c r="CW2" s="9"/>
      <c r="CX2" s="1427" t="s">
        <v>56</v>
      </c>
      <c r="CY2" s="1427"/>
      <c r="CZ2" s="1427"/>
      <c r="DA2" s="1428"/>
      <c r="DB2" s="1426" t="s">
        <v>57</v>
      </c>
      <c r="DC2" s="1426"/>
      <c r="DD2" s="1426"/>
      <c r="DE2" s="1426"/>
      <c r="DF2" s="1426"/>
      <c r="DH2" s="9"/>
      <c r="DI2" s="1427" t="s">
        <v>56</v>
      </c>
      <c r="DJ2" s="1427"/>
      <c r="DK2" s="1427"/>
      <c r="DL2" s="1428"/>
      <c r="DM2" s="1426" t="s">
        <v>57</v>
      </c>
      <c r="DN2" s="1426"/>
      <c r="DO2" s="1426"/>
      <c r="DP2" s="1426"/>
      <c r="DQ2" s="1426"/>
      <c r="DS2" s="9"/>
      <c r="DT2" s="1427" t="s">
        <v>56</v>
      </c>
      <c r="DU2" s="1427"/>
      <c r="DV2" s="1427"/>
      <c r="DW2" s="1428"/>
      <c r="DX2" s="1426" t="s">
        <v>57</v>
      </c>
      <c r="DY2" s="1426"/>
      <c r="DZ2" s="1426"/>
      <c r="EA2" s="1426"/>
      <c r="EB2" s="1426"/>
      <c r="ED2" s="9"/>
      <c r="EE2" s="1427" t="s">
        <v>56</v>
      </c>
      <c r="EF2" s="1427"/>
      <c r="EG2" s="1427"/>
      <c r="EH2" s="1428"/>
      <c r="EI2" s="1426" t="s">
        <v>57</v>
      </c>
      <c r="EJ2" s="1426"/>
      <c r="EK2" s="1426"/>
      <c r="EL2" s="1426"/>
      <c r="EM2" s="1426"/>
      <c r="EO2" s="9"/>
      <c r="EP2" s="1427" t="s">
        <v>56</v>
      </c>
      <c r="EQ2" s="1427"/>
      <c r="ER2" s="1427"/>
      <c r="ES2" s="1428"/>
      <c r="ET2" s="1426" t="s">
        <v>57</v>
      </c>
      <c r="EU2" s="1426"/>
      <c r="EV2" s="1426"/>
      <c r="EW2" s="1426"/>
      <c r="EX2" s="1426"/>
      <c r="EZ2" s="9"/>
      <c r="FA2" s="1427" t="s">
        <v>56</v>
      </c>
      <c r="FB2" s="1427"/>
      <c r="FC2" s="1427"/>
      <c r="FD2" s="1428"/>
      <c r="FE2" s="1426" t="s">
        <v>57</v>
      </c>
      <c r="FF2" s="1426"/>
      <c r="FG2" s="1426"/>
      <c r="FH2" s="1426"/>
      <c r="FI2" s="1426"/>
      <c r="FK2" s="9"/>
      <c r="FL2" s="1427" t="s">
        <v>56</v>
      </c>
      <c r="FM2" s="1427"/>
      <c r="FN2" s="1427"/>
      <c r="FO2" s="1428"/>
      <c r="FP2" s="1426" t="s">
        <v>57</v>
      </c>
      <c r="FQ2" s="1426"/>
      <c r="FR2" s="1426"/>
      <c r="FS2" s="1426"/>
      <c r="FT2" s="1426"/>
      <c r="FV2" s="9"/>
      <c r="FW2" s="1427" t="s">
        <v>56</v>
      </c>
      <c r="FX2" s="1427"/>
      <c r="FY2" s="1427"/>
      <c r="FZ2" s="1428"/>
      <c r="GA2" s="1426" t="s">
        <v>57</v>
      </c>
      <c r="GB2" s="1426"/>
      <c r="GC2" s="1426"/>
      <c r="GD2" s="1426"/>
      <c r="GE2" s="1426"/>
      <c r="GG2" s="9"/>
      <c r="GH2" s="1427" t="s">
        <v>56</v>
      </c>
      <c r="GI2" s="1427"/>
      <c r="GJ2" s="1427"/>
      <c r="GK2" s="1427"/>
      <c r="GL2" s="1426" t="s">
        <v>57</v>
      </c>
      <c r="GM2" s="1426"/>
      <c r="GN2" s="1426"/>
      <c r="GO2" s="1426"/>
      <c r="GP2" s="1426"/>
      <c r="GR2" s="9"/>
      <c r="GS2" s="1427" t="s">
        <v>56</v>
      </c>
      <c r="GT2" s="1427"/>
      <c r="GU2" s="1427"/>
      <c r="GV2" s="1428"/>
      <c r="GW2" s="1426" t="s">
        <v>57</v>
      </c>
      <c r="GX2" s="1426"/>
      <c r="GY2" s="1426"/>
      <c r="GZ2" s="1426"/>
      <c r="HA2" s="1426"/>
      <c r="HC2" s="9"/>
      <c r="HD2" s="1427" t="s">
        <v>56</v>
      </c>
      <c r="HE2" s="1427"/>
      <c r="HF2" s="1427"/>
      <c r="HG2" s="1428"/>
      <c r="HH2" s="1426" t="s">
        <v>57</v>
      </c>
      <c r="HI2" s="1426"/>
      <c r="HJ2" s="1426"/>
      <c r="HK2" s="1426"/>
      <c r="HL2" s="1426"/>
      <c r="HN2" s="9"/>
      <c r="HO2" s="1427" t="s">
        <v>56</v>
      </c>
      <c r="HP2" s="1427"/>
      <c r="HQ2" s="1427"/>
      <c r="HR2" s="1428"/>
      <c r="HS2" s="1426" t="s">
        <v>57</v>
      </c>
      <c r="HT2" s="1426"/>
      <c r="HU2" s="1426"/>
      <c r="HV2" s="1426"/>
      <c r="HW2" s="1426"/>
      <c r="HY2" s="9"/>
      <c r="HZ2" s="1427" t="s">
        <v>56</v>
      </c>
      <c r="IA2" s="1427"/>
      <c r="IB2" s="1427"/>
      <c r="IC2" s="1428"/>
      <c r="ID2" s="1426" t="s">
        <v>57</v>
      </c>
      <c r="IE2" s="1426"/>
      <c r="IF2" s="1426"/>
      <c r="IG2" s="1426"/>
      <c r="IH2" s="1426"/>
      <c r="IJ2" s="9"/>
      <c r="IK2" s="1427" t="s">
        <v>56</v>
      </c>
      <c r="IL2" s="1427"/>
      <c r="IM2" s="1427"/>
      <c r="IN2" s="1428"/>
      <c r="IO2" s="1426" t="s">
        <v>57</v>
      </c>
      <c r="IP2" s="1426"/>
      <c r="IQ2" s="1426"/>
      <c r="IR2" s="1426"/>
      <c r="IS2" s="1426"/>
      <c r="IU2" s="9"/>
      <c r="IV2" s="1427" t="s">
        <v>56</v>
      </c>
      <c r="IW2" s="1427"/>
      <c r="IX2" s="1427"/>
      <c r="IY2" s="1428"/>
      <c r="IZ2" s="1426" t="s">
        <v>57</v>
      </c>
      <c r="JA2" s="1426"/>
      <c r="JB2" s="1426"/>
      <c r="JC2" s="1426"/>
      <c r="JD2" s="1426"/>
      <c r="JF2" s="9"/>
      <c r="JG2" s="1427" t="s">
        <v>56</v>
      </c>
      <c r="JH2" s="1427"/>
      <c r="JI2" s="1427"/>
      <c r="JJ2" s="1428"/>
      <c r="JK2" s="1426" t="s">
        <v>57</v>
      </c>
      <c r="JL2" s="1426"/>
      <c r="JM2" s="1426"/>
      <c r="JN2" s="1426"/>
      <c r="JO2" s="1426"/>
      <c r="JQ2" s="9"/>
      <c r="JR2" s="1427" t="s">
        <v>56</v>
      </c>
      <c r="JS2" s="1427"/>
      <c r="JT2" s="1427"/>
      <c r="JU2" s="1428"/>
      <c r="JV2" s="1426" t="s">
        <v>57</v>
      </c>
      <c r="JW2" s="1426"/>
      <c r="JX2" s="1426"/>
      <c r="JY2" s="1426"/>
      <c r="JZ2" s="1426"/>
      <c r="KB2" s="9"/>
      <c r="KC2" s="1427" t="s">
        <v>56</v>
      </c>
      <c r="KD2" s="1427"/>
      <c r="KE2" s="1427"/>
      <c r="KF2" s="1428"/>
      <c r="KG2" s="1426" t="s">
        <v>57</v>
      </c>
      <c r="KH2" s="1426"/>
      <c r="KI2" s="1426"/>
      <c r="KJ2" s="1426"/>
      <c r="KK2" s="1426"/>
      <c r="KM2" s="9"/>
      <c r="KN2" s="1427" t="s">
        <v>56</v>
      </c>
      <c r="KO2" s="1427"/>
      <c r="KP2" s="1427"/>
      <c r="KQ2" s="1428"/>
      <c r="KR2" s="1426" t="s">
        <v>57</v>
      </c>
      <c r="KS2" s="1426"/>
      <c r="KT2" s="1426"/>
      <c r="KU2" s="1426"/>
      <c r="KV2" s="1426"/>
      <c r="KX2" s="9"/>
      <c r="KY2" s="1427" t="s">
        <v>56</v>
      </c>
      <c r="KZ2" s="1427"/>
      <c r="LA2" s="1427"/>
      <c r="LB2" s="1428"/>
      <c r="LC2" s="1426" t="s">
        <v>57</v>
      </c>
      <c r="LD2" s="1426"/>
      <c r="LE2" s="1426"/>
      <c r="LF2" s="1426"/>
      <c r="LG2" s="1426"/>
      <c r="LI2" s="9"/>
      <c r="LJ2" s="1427" t="s">
        <v>56</v>
      </c>
      <c r="LK2" s="1427"/>
      <c r="LL2" s="1427"/>
      <c r="LM2" s="1428"/>
      <c r="LN2" s="1426" t="s">
        <v>57</v>
      </c>
      <c r="LO2" s="1426"/>
      <c r="LP2" s="1426"/>
      <c r="LQ2" s="1426"/>
      <c r="LR2" s="1426"/>
      <c r="LT2" s="9"/>
      <c r="LU2" s="1427" t="s">
        <v>56</v>
      </c>
      <c r="LV2" s="1427"/>
      <c r="LW2" s="1427"/>
      <c r="LX2" s="1428"/>
      <c r="LY2" s="1426" t="s">
        <v>57</v>
      </c>
      <c r="LZ2" s="1426"/>
      <c r="MA2" s="1426"/>
      <c r="MB2" s="1426"/>
      <c r="MC2" s="1426"/>
      <c r="ME2" s="9"/>
      <c r="MF2" s="1427" t="s">
        <v>56</v>
      </c>
      <c r="MG2" s="1427"/>
      <c r="MH2" s="1427"/>
      <c r="MI2" s="1428"/>
      <c r="MJ2" s="1426" t="s">
        <v>57</v>
      </c>
      <c r="MK2" s="1426"/>
      <c r="ML2" s="1426"/>
      <c r="MM2" s="1426"/>
      <c r="MN2" s="1426"/>
      <c r="MP2" s="9"/>
      <c r="MQ2" s="1427" t="s">
        <v>56</v>
      </c>
      <c r="MR2" s="1427"/>
      <c r="MS2" s="1427"/>
      <c r="MT2" s="1428"/>
      <c r="MU2" s="1426" t="s">
        <v>57</v>
      </c>
      <c r="MV2" s="1426"/>
      <c r="MW2" s="1426"/>
      <c r="MX2" s="1426"/>
      <c r="MY2" s="1426"/>
      <c r="NA2" s="9"/>
      <c r="NB2" s="1427" t="s">
        <v>56</v>
      </c>
      <c r="NC2" s="1427"/>
      <c r="ND2" s="1427"/>
      <c r="NE2" s="1428"/>
      <c r="NF2" s="1426" t="s">
        <v>57</v>
      </c>
      <c r="NG2" s="1426"/>
      <c r="NH2" s="1426"/>
      <c r="NI2" s="1426"/>
      <c r="NJ2" s="1426"/>
      <c r="NL2" s="9"/>
      <c r="NM2" s="1427" t="s">
        <v>56</v>
      </c>
      <c r="NN2" s="1427"/>
      <c r="NO2" s="1427"/>
      <c r="NP2" s="1428"/>
      <c r="NQ2" s="1426" t="s">
        <v>57</v>
      </c>
      <c r="NR2" s="1426"/>
      <c r="NS2" s="1426"/>
      <c r="NT2" s="1426"/>
      <c r="NU2" s="1426"/>
      <c r="NW2" s="9"/>
      <c r="NX2" s="1427" t="s">
        <v>56</v>
      </c>
      <c r="NY2" s="1427"/>
      <c r="NZ2" s="1427"/>
      <c r="OA2" s="1428"/>
      <c r="OB2" s="1426" t="s">
        <v>57</v>
      </c>
      <c r="OC2" s="1426"/>
      <c r="OD2" s="1426"/>
      <c r="OE2" s="1426"/>
      <c r="OF2" s="1426"/>
      <c r="OH2" s="9"/>
      <c r="OI2" s="1427" t="s">
        <v>56</v>
      </c>
      <c r="OJ2" s="1427"/>
      <c r="OK2" s="1427"/>
      <c r="OL2" s="1428"/>
      <c r="OM2" s="1426" t="s">
        <v>57</v>
      </c>
      <c r="ON2" s="1426"/>
      <c r="OO2" s="1426"/>
      <c r="OP2" s="1426"/>
      <c r="OQ2" s="1426"/>
      <c r="OS2" s="9"/>
      <c r="OT2" s="1427" t="s">
        <v>56</v>
      </c>
      <c r="OU2" s="1427"/>
      <c r="OV2" s="1427"/>
      <c r="OW2" s="1428"/>
      <c r="OX2" s="1426" t="s">
        <v>57</v>
      </c>
      <c r="OY2" s="1426"/>
      <c r="OZ2" s="1426"/>
      <c r="PA2" s="1426"/>
      <c r="PB2" s="1426"/>
      <c r="PD2" s="9"/>
      <c r="PE2" s="1427" t="s">
        <v>56</v>
      </c>
      <c r="PF2" s="1427"/>
      <c r="PG2" s="1427"/>
      <c r="PH2" s="1428"/>
      <c r="PI2" s="1426" t="s">
        <v>57</v>
      </c>
      <c r="PJ2" s="1426"/>
      <c r="PK2" s="1426"/>
      <c r="PL2" s="1426"/>
      <c r="PM2" s="1426"/>
      <c r="PO2" s="9"/>
      <c r="PP2" s="1427" t="s">
        <v>56</v>
      </c>
      <c r="PQ2" s="1427"/>
      <c r="PR2" s="1427"/>
      <c r="PS2" s="1428"/>
      <c r="PT2" s="1426" t="s">
        <v>57</v>
      </c>
      <c r="PU2" s="1426"/>
      <c r="PV2" s="1426"/>
      <c r="PW2" s="1426"/>
      <c r="PX2" s="1426"/>
      <c r="PZ2" s="9"/>
      <c r="QA2" s="1427" t="s">
        <v>56</v>
      </c>
      <c r="QB2" s="1427"/>
      <c r="QC2" s="1427"/>
      <c r="QD2" s="1428"/>
      <c r="QE2" s="1426" t="s">
        <v>57</v>
      </c>
      <c r="QF2" s="1426"/>
      <c r="QG2" s="1426"/>
      <c r="QH2" s="1426"/>
      <c r="QI2" s="1426"/>
      <c r="QK2" s="9"/>
      <c r="QL2" s="1427" t="s">
        <v>56</v>
      </c>
      <c r="QM2" s="1427"/>
      <c r="QN2" s="1427"/>
      <c r="QO2" s="1428"/>
      <c r="QP2" s="1426" t="s">
        <v>57</v>
      </c>
      <c r="QQ2" s="1426"/>
      <c r="QR2" s="1426"/>
      <c r="QS2" s="1426"/>
      <c r="QT2" s="1426"/>
      <c r="QV2" s="9"/>
      <c r="QW2" s="1427" t="s">
        <v>56</v>
      </c>
      <c r="QX2" s="1427"/>
      <c r="QY2" s="1427"/>
      <c r="QZ2" s="1428"/>
      <c r="RA2" s="1426" t="s">
        <v>57</v>
      </c>
      <c r="RB2" s="1426"/>
      <c r="RC2" s="1426"/>
      <c r="RD2" s="1426"/>
      <c r="RE2" s="1426"/>
      <c r="RG2" s="9"/>
      <c r="RH2" s="1427" t="s">
        <v>56</v>
      </c>
      <c r="RI2" s="1427"/>
      <c r="RJ2" s="1427"/>
      <c r="RK2" s="1428"/>
      <c r="RL2" s="1426" t="s">
        <v>57</v>
      </c>
      <c r="RM2" s="1426"/>
      <c r="RN2" s="1426"/>
      <c r="RO2" s="1426"/>
      <c r="RP2" s="1426"/>
      <c r="RR2" s="9"/>
      <c r="RS2" s="1427" t="s">
        <v>56</v>
      </c>
      <c r="RT2" s="1427"/>
      <c r="RU2" s="1427"/>
      <c r="RV2" s="1428"/>
      <c r="RW2" s="1426" t="s">
        <v>57</v>
      </c>
      <c r="RX2" s="1426"/>
      <c r="RY2" s="1426"/>
      <c r="RZ2" s="1426"/>
      <c r="SA2" s="1426"/>
      <c r="SC2" s="9"/>
      <c r="SD2" s="1427" t="s">
        <v>56</v>
      </c>
      <c r="SE2" s="1427"/>
      <c r="SF2" s="1427"/>
      <c r="SG2" s="1428"/>
      <c r="SH2" s="1426" t="s">
        <v>57</v>
      </c>
      <c r="SI2" s="1426"/>
      <c r="SJ2" s="1426"/>
      <c r="SK2" s="1426"/>
      <c r="SL2" s="1426"/>
      <c r="SN2" s="9"/>
      <c r="SO2" s="1427" t="s">
        <v>56</v>
      </c>
      <c r="SP2" s="1427"/>
      <c r="SQ2" s="1427"/>
      <c r="SR2" s="1428"/>
      <c r="SS2" s="1426" t="s">
        <v>57</v>
      </c>
      <c r="ST2" s="1426"/>
      <c r="SU2" s="1426"/>
      <c r="SV2" s="1426"/>
      <c r="SW2" s="1426"/>
      <c r="SY2" s="9"/>
      <c r="SZ2" s="1427" t="s">
        <v>56</v>
      </c>
      <c r="TA2" s="1427"/>
      <c r="TB2" s="1427"/>
      <c r="TC2" s="1428"/>
      <c r="TD2" s="1426" t="s">
        <v>57</v>
      </c>
      <c r="TE2" s="1426"/>
      <c r="TF2" s="1426"/>
      <c r="TG2" s="1426"/>
      <c r="TH2" s="1426"/>
      <c r="TJ2" s="9"/>
      <c r="TK2" s="1427" t="s">
        <v>56</v>
      </c>
      <c r="TL2" s="1427"/>
      <c r="TM2" s="1427"/>
      <c r="TN2" s="1428"/>
      <c r="TO2" s="1426" t="s">
        <v>57</v>
      </c>
      <c r="TP2" s="1426"/>
      <c r="TQ2" s="1426"/>
      <c r="TR2" s="1426"/>
      <c r="TS2" s="1426"/>
      <c r="TU2" s="9"/>
      <c r="TV2" s="1427" t="s">
        <v>56</v>
      </c>
      <c r="TW2" s="1427"/>
      <c r="TX2" s="1427"/>
      <c r="TY2" s="1428"/>
      <c r="TZ2" s="1426" t="s">
        <v>57</v>
      </c>
      <c r="UA2" s="1426"/>
      <c r="UB2" s="1426"/>
      <c r="UC2" s="1426"/>
      <c r="UD2" s="1426"/>
      <c r="UF2" s="9"/>
      <c r="UG2" s="1427" t="s">
        <v>56</v>
      </c>
      <c r="UH2" s="1427"/>
      <c r="UI2" s="1427"/>
      <c r="UJ2" s="1428"/>
      <c r="UK2" s="1426" t="s">
        <v>57</v>
      </c>
      <c r="UL2" s="1426"/>
      <c r="UM2" s="1426"/>
      <c r="UN2" s="1426"/>
      <c r="UO2" s="1426"/>
      <c r="UQ2" s="9"/>
      <c r="UR2" s="1427" t="s">
        <v>0</v>
      </c>
      <c r="US2" s="1427"/>
      <c r="UT2" s="1427"/>
      <c r="UU2" s="1428"/>
      <c r="UV2" s="1426" t="s">
        <v>1</v>
      </c>
      <c r="UW2" s="1426"/>
      <c r="UX2" s="1426"/>
      <c r="UY2" s="1426"/>
      <c r="UZ2" s="1426"/>
      <c r="VB2" s="9"/>
      <c r="VC2" s="1427" t="s">
        <v>0</v>
      </c>
      <c r="VD2" s="1427"/>
      <c r="VE2" s="1427"/>
      <c r="VF2" s="1428"/>
      <c r="VG2" s="1426" t="s">
        <v>1</v>
      </c>
      <c r="VH2" s="1426"/>
      <c r="VI2" s="1426"/>
      <c r="VJ2" s="1426"/>
      <c r="VK2" s="1426"/>
      <c r="VM2" s="9"/>
      <c r="VN2" s="1427" t="s">
        <v>0</v>
      </c>
      <c r="VO2" s="1427"/>
      <c r="VP2" s="1427"/>
      <c r="VQ2" s="1428"/>
      <c r="VR2" s="1426" t="s">
        <v>1</v>
      </c>
      <c r="VS2" s="1426"/>
      <c r="VT2" s="1426"/>
      <c r="VU2" s="1426"/>
      <c r="VV2" s="1426"/>
      <c r="VX2" s="9"/>
      <c r="VY2" s="1427" t="s">
        <v>0</v>
      </c>
      <c r="VZ2" s="1427"/>
      <c r="WA2" s="1427"/>
      <c r="WB2" s="1428"/>
      <c r="WC2" s="1426" t="s">
        <v>1</v>
      </c>
      <c r="WD2" s="1426"/>
      <c r="WE2" s="1426"/>
      <c r="WF2" s="1426"/>
      <c r="WG2" s="1426"/>
      <c r="WI2" s="9"/>
      <c r="WJ2" s="1427" t="s">
        <v>0</v>
      </c>
      <c r="WK2" s="1427"/>
      <c r="WL2" s="1427"/>
      <c r="WM2" s="1428"/>
      <c r="WN2" s="1426" t="s">
        <v>1</v>
      </c>
      <c r="WO2" s="1426"/>
      <c r="WP2" s="1426"/>
      <c r="WQ2" s="1426"/>
      <c r="WR2" s="1426"/>
    </row>
    <row r="3" spans="1:617" s="12" customFormat="1" ht="23.1" customHeight="1" x14ac:dyDescent="0.3">
      <c r="A3" s="11"/>
      <c r="B3" s="1424" t="s">
        <v>58</v>
      </c>
      <c r="C3" s="1424"/>
      <c r="D3" s="1424"/>
      <c r="E3" s="1425"/>
      <c r="F3" s="1423" t="s">
        <v>59</v>
      </c>
      <c r="G3" s="1423"/>
      <c r="H3" s="1423"/>
      <c r="I3" s="1423"/>
      <c r="J3" s="1423"/>
      <c r="L3" s="11"/>
      <c r="M3" s="1424" t="s">
        <v>58</v>
      </c>
      <c r="N3" s="1424"/>
      <c r="O3" s="1424"/>
      <c r="P3" s="1425"/>
      <c r="Q3" s="1423" t="s">
        <v>59</v>
      </c>
      <c r="R3" s="1423"/>
      <c r="S3" s="1423"/>
      <c r="T3" s="1423"/>
      <c r="U3" s="1423"/>
      <c r="V3" s="1423"/>
      <c r="X3" s="11"/>
      <c r="Y3" s="1424" t="s">
        <v>58</v>
      </c>
      <c r="Z3" s="1424"/>
      <c r="AA3" s="1424"/>
      <c r="AB3" s="1425"/>
      <c r="AC3" s="1423" t="s">
        <v>59</v>
      </c>
      <c r="AD3" s="1423"/>
      <c r="AE3" s="1423"/>
      <c r="AF3" s="1423"/>
      <c r="AG3" s="1423"/>
      <c r="AI3" s="11"/>
      <c r="AJ3" s="1424" t="s">
        <v>58</v>
      </c>
      <c r="AK3" s="1424"/>
      <c r="AL3" s="1424"/>
      <c r="AM3" s="1425"/>
      <c r="AN3" s="1423" t="s">
        <v>59</v>
      </c>
      <c r="AO3" s="1423"/>
      <c r="AP3" s="1423"/>
      <c r="AQ3" s="1423"/>
      <c r="AR3" s="1423"/>
      <c r="AT3" s="11"/>
      <c r="AU3" s="1424" t="s">
        <v>58</v>
      </c>
      <c r="AV3" s="1424"/>
      <c r="AW3" s="1424"/>
      <c r="AX3" s="1425"/>
      <c r="AY3" s="1423" t="s">
        <v>59</v>
      </c>
      <c r="AZ3" s="1423"/>
      <c r="BA3" s="1423"/>
      <c r="BB3" s="1423"/>
      <c r="BC3" s="1423"/>
      <c r="BE3" s="11"/>
      <c r="BF3" s="1424" t="s">
        <v>58</v>
      </c>
      <c r="BG3" s="1424"/>
      <c r="BH3" s="1424"/>
      <c r="BI3" s="1425"/>
      <c r="BJ3" s="1423" t="s">
        <v>59</v>
      </c>
      <c r="BK3" s="1423"/>
      <c r="BL3" s="1423"/>
      <c r="BM3" s="1423"/>
      <c r="BN3" s="1423"/>
      <c r="BP3" s="11"/>
      <c r="BQ3" s="1424" t="s">
        <v>58</v>
      </c>
      <c r="BR3" s="1424"/>
      <c r="BS3" s="1424"/>
      <c r="BT3" s="1425"/>
      <c r="BU3" s="1423" t="s">
        <v>59</v>
      </c>
      <c r="BV3" s="1423"/>
      <c r="BW3" s="1423"/>
      <c r="BX3" s="1423"/>
      <c r="BY3" s="1423"/>
      <c r="CA3" s="11"/>
      <c r="CB3" s="1424" t="s">
        <v>58</v>
      </c>
      <c r="CC3" s="1424"/>
      <c r="CD3" s="1424"/>
      <c r="CE3" s="1425"/>
      <c r="CF3" s="1423" t="s">
        <v>59</v>
      </c>
      <c r="CG3" s="1423"/>
      <c r="CH3" s="1423"/>
      <c r="CI3" s="1423"/>
      <c r="CJ3" s="1423"/>
      <c r="CL3" s="11"/>
      <c r="CM3" s="1424" t="s">
        <v>58</v>
      </c>
      <c r="CN3" s="1424"/>
      <c r="CO3" s="1424"/>
      <c r="CP3" s="1425"/>
      <c r="CQ3" s="1423" t="s">
        <v>59</v>
      </c>
      <c r="CR3" s="1423"/>
      <c r="CS3" s="1423"/>
      <c r="CT3" s="1423"/>
      <c r="CU3" s="1423"/>
      <c r="CW3" s="11"/>
      <c r="CX3" s="1424" t="s">
        <v>58</v>
      </c>
      <c r="CY3" s="1424"/>
      <c r="CZ3" s="1424"/>
      <c r="DA3" s="1425"/>
      <c r="DB3" s="1423" t="s">
        <v>59</v>
      </c>
      <c r="DC3" s="1423"/>
      <c r="DD3" s="1423"/>
      <c r="DE3" s="1423"/>
      <c r="DF3" s="1423"/>
      <c r="DH3" s="11"/>
      <c r="DI3" s="1424" t="s">
        <v>58</v>
      </c>
      <c r="DJ3" s="1424"/>
      <c r="DK3" s="1424"/>
      <c r="DL3" s="1425"/>
      <c r="DM3" s="1423" t="s">
        <v>59</v>
      </c>
      <c r="DN3" s="1423"/>
      <c r="DO3" s="1423"/>
      <c r="DP3" s="1423"/>
      <c r="DQ3" s="1423"/>
      <c r="DS3" s="11"/>
      <c r="DT3" s="1424" t="s">
        <v>58</v>
      </c>
      <c r="DU3" s="1424"/>
      <c r="DV3" s="1424"/>
      <c r="DW3" s="1425"/>
      <c r="DX3" s="1423" t="s">
        <v>59</v>
      </c>
      <c r="DY3" s="1423"/>
      <c r="DZ3" s="1423"/>
      <c r="EA3" s="1423"/>
      <c r="EB3" s="1423"/>
      <c r="ED3" s="11"/>
      <c r="EE3" s="1424" t="s">
        <v>58</v>
      </c>
      <c r="EF3" s="1424"/>
      <c r="EG3" s="1424"/>
      <c r="EH3" s="1425"/>
      <c r="EI3" s="1423" t="s">
        <v>59</v>
      </c>
      <c r="EJ3" s="1423"/>
      <c r="EK3" s="1423"/>
      <c r="EL3" s="1423"/>
      <c r="EM3" s="1423"/>
      <c r="EO3" s="11"/>
      <c r="EP3" s="1424" t="s">
        <v>58</v>
      </c>
      <c r="EQ3" s="1424"/>
      <c r="ER3" s="1424"/>
      <c r="ES3" s="1425"/>
      <c r="ET3" s="1423" t="s">
        <v>59</v>
      </c>
      <c r="EU3" s="1423"/>
      <c r="EV3" s="1423"/>
      <c r="EW3" s="1423"/>
      <c r="EX3" s="1423"/>
      <c r="EZ3" s="11"/>
      <c r="FA3" s="1424" t="s">
        <v>58</v>
      </c>
      <c r="FB3" s="1424"/>
      <c r="FC3" s="1424"/>
      <c r="FD3" s="1425"/>
      <c r="FE3" s="1423" t="s">
        <v>59</v>
      </c>
      <c r="FF3" s="1423"/>
      <c r="FG3" s="1423"/>
      <c r="FH3" s="1423"/>
      <c r="FI3" s="1423"/>
      <c r="FK3" s="11"/>
      <c r="FL3" s="1424" t="s">
        <v>58</v>
      </c>
      <c r="FM3" s="1424"/>
      <c r="FN3" s="1424"/>
      <c r="FO3" s="1425"/>
      <c r="FP3" s="1423" t="s">
        <v>59</v>
      </c>
      <c r="FQ3" s="1423"/>
      <c r="FR3" s="1423"/>
      <c r="FS3" s="1423"/>
      <c r="FT3" s="1423"/>
      <c r="FV3" s="11"/>
      <c r="FW3" s="1424" t="s">
        <v>58</v>
      </c>
      <c r="FX3" s="1424"/>
      <c r="FY3" s="1424"/>
      <c r="FZ3" s="1425"/>
      <c r="GA3" s="1423" t="s">
        <v>59</v>
      </c>
      <c r="GB3" s="1423"/>
      <c r="GC3" s="1423"/>
      <c r="GD3" s="1423"/>
      <c r="GE3" s="1423"/>
      <c r="GG3" s="11"/>
      <c r="GH3" s="1424" t="s">
        <v>58</v>
      </c>
      <c r="GI3" s="1424"/>
      <c r="GJ3" s="1424"/>
      <c r="GK3" s="1425"/>
      <c r="GL3" s="1423" t="s">
        <v>59</v>
      </c>
      <c r="GM3" s="1423"/>
      <c r="GN3" s="1423"/>
      <c r="GO3" s="1423"/>
      <c r="GP3" s="1423"/>
      <c r="GR3" s="11"/>
      <c r="GS3" s="1424" t="s">
        <v>58</v>
      </c>
      <c r="GT3" s="1424"/>
      <c r="GU3" s="1424"/>
      <c r="GV3" s="1425"/>
      <c r="GW3" s="1423" t="s">
        <v>59</v>
      </c>
      <c r="GX3" s="1423"/>
      <c r="GY3" s="1423"/>
      <c r="GZ3" s="1423"/>
      <c r="HA3" s="1423"/>
      <c r="HC3" s="11"/>
      <c r="HD3" s="1424" t="s">
        <v>58</v>
      </c>
      <c r="HE3" s="1424"/>
      <c r="HF3" s="1424"/>
      <c r="HG3" s="1425"/>
      <c r="HH3" s="1423" t="s">
        <v>59</v>
      </c>
      <c r="HI3" s="1423"/>
      <c r="HJ3" s="1423"/>
      <c r="HK3" s="1423"/>
      <c r="HL3" s="1423"/>
      <c r="HN3" s="11"/>
      <c r="HO3" s="1424" t="s">
        <v>58</v>
      </c>
      <c r="HP3" s="1424"/>
      <c r="HQ3" s="1424"/>
      <c r="HR3" s="1425"/>
      <c r="HS3" s="1423" t="s">
        <v>59</v>
      </c>
      <c r="HT3" s="1423"/>
      <c r="HU3" s="1423"/>
      <c r="HV3" s="1423"/>
      <c r="HW3" s="1423"/>
      <c r="HY3" s="11"/>
      <c r="HZ3" s="1424" t="s">
        <v>58</v>
      </c>
      <c r="IA3" s="1424"/>
      <c r="IB3" s="1424"/>
      <c r="IC3" s="1425"/>
      <c r="ID3" s="1423" t="s">
        <v>59</v>
      </c>
      <c r="IE3" s="1423"/>
      <c r="IF3" s="1423"/>
      <c r="IG3" s="1423"/>
      <c r="IH3" s="1423"/>
      <c r="IJ3" s="11"/>
      <c r="IK3" s="1424" t="s">
        <v>58</v>
      </c>
      <c r="IL3" s="1424"/>
      <c r="IM3" s="1424"/>
      <c r="IN3" s="1425"/>
      <c r="IO3" s="1423" t="s">
        <v>59</v>
      </c>
      <c r="IP3" s="1423"/>
      <c r="IQ3" s="1423"/>
      <c r="IR3" s="1423"/>
      <c r="IS3" s="1423"/>
      <c r="IU3" s="11"/>
      <c r="IV3" s="1424" t="s">
        <v>58</v>
      </c>
      <c r="IW3" s="1424"/>
      <c r="IX3" s="1424"/>
      <c r="IY3" s="1425"/>
      <c r="IZ3" s="1423" t="s">
        <v>59</v>
      </c>
      <c r="JA3" s="1423"/>
      <c r="JB3" s="1423"/>
      <c r="JC3" s="1423"/>
      <c r="JD3" s="1423"/>
      <c r="JF3" s="11"/>
      <c r="JG3" s="1424" t="s">
        <v>58</v>
      </c>
      <c r="JH3" s="1424"/>
      <c r="JI3" s="1424"/>
      <c r="JJ3" s="1425"/>
      <c r="JK3" s="1423" t="s">
        <v>59</v>
      </c>
      <c r="JL3" s="1423"/>
      <c r="JM3" s="1423"/>
      <c r="JN3" s="1423"/>
      <c r="JO3" s="1423"/>
      <c r="JQ3" s="11"/>
      <c r="JR3" s="1424" t="s">
        <v>58</v>
      </c>
      <c r="JS3" s="1424"/>
      <c r="JT3" s="1424"/>
      <c r="JU3" s="1425"/>
      <c r="JV3" s="1423" t="s">
        <v>59</v>
      </c>
      <c r="JW3" s="1423"/>
      <c r="JX3" s="1423"/>
      <c r="JY3" s="1423"/>
      <c r="JZ3" s="1423"/>
      <c r="KB3" s="11"/>
      <c r="KC3" s="1424" t="s">
        <v>58</v>
      </c>
      <c r="KD3" s="1424"/>
      <c r="KE3" s="1424"/>
      <c r="KF3" s="1425"/>
      <c r="KG3" s="1423" t="s">
        <v>59</v>
      </c>
      <c r="KH3" s="1423"/>
      <c r="KI3" s="1423"/>
      <c r="KJ3" s="1423"/>
      <c r="KK3" s="1423"/>
      <c r="KM3" s="11"/>
      <c r="KN3" s="1424" t="s">
        <v>58</v>
      </c>
      <c r="KO3" s="1424"/>
      <c r="KP3" s="1424"/>
      <c r="KQ3" s="1425"/>
      <c r="KR3" s="1423" t="s">
        <v>59</v>
      </c>
      <c r="KS3" s="1423"/>
      <c r="KT3" s="1423"/>
      <c r="KU3" s="1423"/>
      <c r="KV3" s="1423"/>
      <c r="KX3" s="11"/>
      <c r="KY3" s="1424" t="s">
        <v>58</v>
      </c>
      <c r="KZ3" s="1424"/>
      <c r="LA3" s="1424"/>
      <c r="LB3" s="1425"/>
      <c r="LC3" s="1423" t="s">
        <v>59</v>
      </c>
      <c r="LD3" s="1423"/>
      <c r="LE3" s="1423"/>
      <c r="LF3" s="1423"/>
      <c r="LG3" s="1423"/>
      <c r="LI3" s="11"/>
      <c r="LJ3" s="1424" t="s">
        <v>58</v>
      </c>
      <c r="LK3" s="1424"/>
      <c r="LL3" s="1424"/>
      <c r="LM3" s="1425"/>
      <c r="LN3" s="1423" t="s">
        <v>59</v>
      </c>
      <c r="LO3" s="1423"/>
      <c r="LP3" s="1423"/>
      <c r="LQ3" s="1423"/>
      <c r="LR3" s="1423"/>
      <c r="LT3" s="11"/>
      <c r="LU3" s="1424" t="s">
        <v>58</v>
      </c>
      <c r="LV3" s="1424"/>
      <c r="LW3" s="1424"/>
      <c r="LX3" s="1425"/>
      <c r="LY3" s="1423" t="s">
        <v>59</v>
      </c>
      <c r="LZ3" s="1423"/>
      <c r="MA3" s="1423"/>
      <c r="MB3" s="1423"/>
      <c r="MC3" s="1423"/>
      <c r="ME3" s="11"/>
      <c r="MF3" s="1424" t="s">
        <v>58</v>
      </c>
      <c r="MG3" s="1424"/>
      <c r="MH3" s="1424"/>
      <c r="MI3" s="1425"/>
      <c r="MJ3" s="1423" t="s">
        <v>59</v>
      </c>
      <c r="MK3" s="1423"/>
      <c r="ML3" s="1423"/>
      <c r="MM3" s="1423"/>
      <c r="MN3" s="1423"/>
      <c r="MP3" s="11"/>
      <c r="MQ3" s="1424" t="s">
        <v>58</v>
      </c>
      <c r="MR3" s="1424"/>
      <c r="MS3" s="1424"/>
      <c r="MT3" s="1425"/>
      <c r="MU3" s="1423" t="s">
        <v>59</v>
      </c>
      <c r="MV3" s="1423"/>
      <c r="MW3" s="1423"/>
      <c r="MX3" s="1423"/>
      <c r="MY3" s="1423"/>
      <c r="NA3" s="11"/>
      <c r="NB3" s="1424" t="s">
        <v>58</v>
      </c>
      <c r="NC3" s="1424"/>
      <c r="ND3" s="1424"/>
      <c r="NE3" s="1425"/>
      <c r="NF3" s="1423" t="s">
        <v>59</v>
      </c>
      <c r="NG3" s="1423"/>
      <c r="NH3" s="1423"/>
      <c r="NI3" s="1423"/>
      <c r="NJ3" s="1423"/>
      <c r="NL3" s="11"/>
      <c r="NM3" s="1424" t="s">
        <v>58</v>
      </c>
      <c r="NN3" s="1424"/>
      <c r="NO3" s="1424"/>
      <c r="NP3" s="1425"/>
      <c r="NQ3" s="1423" t="s">
        <v>59</v>
      </c>
      <c r="NR3" s="1423"/>
      <c r="NS3" s="1423"/>
      <c r="NT3" s="1423"/>
      <c r="NU3" s="1423"/>
      <c r="NW3" s="11"/>
      <c r="NX3" s="1424" t="s">
        <v>58</v>
      </c>
      <c r="NY3" s="1424"/>
      <c r="NZ3" s="1424"/>
      <c r="OA3" s="1425"/>
      <c r="OB3" s="1423" t="s">
        <v>59</v>
      </c>
      <c r="OC3" s="1423"/>
      <c r="OD3" s="1423"/>
      <c r="OE3" s="1423"/>
      <c r="OF3" s="1423"/>
      <c r="OH3" s="11"/>
      <c r="OI3" s="1424" t="s">
        <v>58</v>
      </c>
      <c r="OJ3" s="1424"/>
      <c r="OK3" s="1424"/>
      <c r="OL3" s="1425"/>
      <c r="OM3" s="1423" t="s">
        <v>59</v>
      </c>
      <c r="ON3" s="1423"/>
      <c r="OO3" s="1423"/>
      <c r="OP3" s="1423"/>
      <c r="OQ3" s="1423"/>
      <c r="OS3" s="11"/>
      <c r="OT3" s="1424" t="s">
        <v>58</v>
      </c>
      <c r="OU3" s="1424"/>
      <c r="OV3" s="1424"/>
      <c r="OW3" s="1425"/>
      <c r="OX3" s="1423" t="s">
        <v>59</v>
      </c>
      <c r="OY3" s="1423"/>
      <c r="OZ3" s="1423"/>
      <c r="PA3" s="1423"/>
      <c r="PB3" s="1423"/>
      <c r="PD3" s="11"/>
      <c r="PE3" s="1424" t="s">
        <v>58</v>
      </c>
      <c r="PF3" s="1424"/>
      <c r="PG3" s="1424"/>
      <c r="PH3" s="1425"/>
      <c r="PI3" s="1423" t="s">
        <v>59</v>
      </c>
      <c r="PJ3" s="1423"/>
      <c r="PK3" s="1423"/>
      <c r="PL3" s="1423"/>
      <c r="PM3" s="1423"/>
      <c r="PO3" s="11"/>
      <c r="PP3" s="1424" t="s">
        <v>58</v>
      </c>
      <c r="PQ3" s="1424"/>
      <c r="PR3" s="1424"/>
      <c r="PS3" s="1425"/>
      <c r="PT3" s="1423" t="s">
        <v>59</v>
      </c>
      <c r="PU3" s="1423"/>
      <c r="PV3" s="1423"/>
      <c r="PW3" s="1423"/>
      <c r="PX3" s="1423"/>
      <c r="PZ3" s="11"/>
      <c r="QA3" s="1424" t="s">
        <v>58</v>
      </c>
      <c r="QB3" s="1424"/>
      <c r="QC3" s="1424"/>
      <c r="QD3" s="1425"/>
      <c r="QE3" s="1423" t="s">
        <v>59</v>
      </c>
      <c r="QF3" s="1423"/>
      <c r="QG3" s="1423"/>
      <c r="QH3" s="1423"/>
      <c r="QI3" s="1423"/>
      <c r="QK3" s="11"/>
      <c r="QL3" s="1424" t="s">
        <v>58</v>
      </c>
      <c r="QM3" s="1424"/>
      <c r="QN3" s="1424"/>
      <c r="QO3" s="1425"/>
      <c r="QP3" s="1423" t="s">
        <v>59</v>
      </c>
      <c r="QQ3" s="1423"/>
      <c r="QR3" s="1423"/>
      <c r="QS3" s="1423"/>
      <c r="QT3" s="1423"/>
      <c r="QV3" s="11"/>
      <c r="QW3" s="1424" t="s">
        <v>58</v>
      </c>
      <c r="QX3" s="1424"/>
      <c r="QY3" s="1424"/>
      <c r="QZ3" s="1425"/>
      <c r="RA3" s="1423" t="s">
        <v>59</v>
      </c>
      <c r="RB3" s="1423"/>
      <c r="RC3" s="1423"/>
      <c r="RD3" s="1423"/>
      <c r="RE3" s="1423"/>
      <c r="RG3" s="11"/>
      <c r="RH3" s="1424" t="s">
        <v>58</v>
      </c>
      <c r="RI3" s="1424"/>
      <c r="RJ3" s="1424"/>
      <c r="RK3" s="1425"/>
      <c r="RL3" s="1423" t="s">
        <v>59</v>
      </c>
      <c r="RM3" s="1423"/>
      <c r="RN3" s="1423"/>
      <c r="RO3" s="1423"/>
      <c r="RP3" s="1423"/>
      <c r="RR3" s="11"/>
      <c r="RS3" s="1424" t="s">
        <v>58</v>
      </c>
      <c r="RT3" s="1424"/>
      <c r="RU3" s="1424"/>
      <c r="RV3" s="1425"/>
      <c r="RW3" s="1423" t="s">
        <v>59</v>
      </c>
      <c r="RX3" s="1423"/>
      <c r="RY3" s="1423"/>
      <c r="RZ3" s="1423"/>
      <c r="SA3" s="1423"/>
      <c r="SC3" s="11"/>
      <c r="SD3" s="1424" t="s">
        <v>58</v>
      </c>
      <c r="SE3" s="1424"/>
      <c r="SF3" s="1424"/>
      <c r="SG3" s="1425"/>
      <c r="SH3" s="1423" t="s">
        <v>59</v>
      </c>
      <c r="SI3" s="1423"/>
      <c r="SJ3" s="1423"/>
      <c r="SK3" s="1423"/>
      <c r="SL3" s="1423"/>
      <c r="SN3" s="11"/>
      <c r="SO3" s="1424" t="s">
        <v>58</v>
      </c>
      <c r="SP3" s="1424"/>
      <c r="SQ3" s="1424"/>
      <c r="SR3" s="1425"/>
      <c r="SS3" s="1423" t="s">
        <v>59</v>
      </c>
      <c r="ST3" s="1423"/>
      <c r="SU3" s="1423"/>
      <c r="SV3" s="1423"/>
      <c r="SW3" s="1423"/>
      <c r="SY3" s="11"/>
      <c r="SZ3" s="1424" t="s">
        <v>58</v>
      </c>
      <c r="TA3" s="1424"/>
      <c r="TB3" s="1424"/>
      <c r="TC3" s="1425"/>
      <c r="TD3" s="1423" t="s">
        <v>59</v>
      </c>
      <c r="TE3" s="1423"/>
      <c r="TF3" s="1423"/>
      <c r="TG3" s="1423"/>
      <c r="TH3" s="1423"/>
      <c r="TJ3" s="11"/>
      <c r="TK3" s="1424" t="s">
        <v>58</v>
      </c>
      <c r="TL3" s="1424"/>
      <c r="TM3" s="1424"/>
      <c r="TN3" s="1425"/>
      <c r="TO3" s="1423" t="s">
        <v>59</v>
      </c>
      <c r="TP3" s="1423"/>
      <c r="TQ3" s="1423"/>
      <c r="TR3" s="1423"/>
      <c r="TS3" s="1423"/>
      <c r="TU3" s="11"/>
      <c r="TV3" s="1424" t="s">
        <v>58</v>
      </c>
      <c r="TW3" s="1424"/>
      <c r="TX3" s="1424"/>
      <c r="TY3" s="1425"/>
      <c r="TZ3" s="1423" t="s">
        <v>59</v>
      </c>
      <c r="UA3" s="1423"/>
      <c r="UB3" s="1423"/>
      <c r="UC3" s="1423"/>
      <c r="UD3" s="1423"/>
      <c r="UF3" s="11"/>
      <c r="UG3" s="1424" t="s">
        <v>58</v>
      </c>
      <c r="UH3" s="1424"/>
      <c r="UI3" s="1424"/>
      <c r="UJ3" s="1425"/>
      <c r="UK3" s="1423" t="s">
        <v>59</v>
      </c>
      <c r="UL3" s="1423"/>
      <c r="UM3" s="1423"/>
      <c r="UN3" s="1423"/>
      <c r="UO3" s="1423"/>
      <c r="UQ3" s="11"/>
      <c r="UR3" s="1424" t="s">
        <v>2</v>
      </c>
      <c r="US3" s="1424"/>
      <c r="UT3" s="1424"/>
      <c r="UU3" s="1425"/>
      <c r="UV3" s="1423" t="s">
        <v>3</v>
      </c>
      <c r="UW3" s="1423"/>
      <c r="UX3" s="1423"/>
      <c r="UY3" s="1423"/>
      <c r="UZ3" s="1423"/>
      <c r="VB3" s="11"/>
      <c r="VC3" s="1424" t="s">
        <v>2</v>
      </c>
      <c r="VD3" s="1424"/>
      <c r="VE3" s="1424"/>
      <c r="VF3" s="1425"/>
      <c r="VG3" s="1423" t="s">
        <v>3</v>
      </c>
      <c r="VH3" s="1423"/>
      <c r="VI3" s="1423"/>
      <c r="VJ3" s="1423"/>
      <c r="VK3" s="1423"/>
      <c r="VM3" s="11"/>
      <c r="VN3" s="1424" t="s">
        <v>2</v>
      </c>
      <c r="VO3" s="1424"/>
      <c r="VP3" s="1424"/>
      <c r="VQ3" s="1425"/>
      <c r="VR3" s="1423" t="s">
        <v>3</v>
      </c>
      <c r="VS3" s="1423"/>
      <c r="VT3" s="1423"/>
      <c r="VU3" s="1423"/>
      <c r="VV3" s="1423"/>
      <c r="VX3" s="11"/>
      <c r="VY3" s="1424" t="s">
        <v>2</v>
      </c>
      <c r="VZ3" s="1424"/>
      <c r="WA3" s="1424"/>
      <c r="WB3" s="1425"/>
      <c r="WC3" s="1423" t="s">
        <v>3</v>
      </c>
      <c r="WD3" s="1423"/>
      <c r="WE3" s="1423"/>
      <c r="WF3" s="1423"/>
      <c r="WG3" s="1423"/>
      <c r="WI3" s="11"/>
      <c r="WJ3" s="1424" t="s">
        <v>2</v>
      </c>
      <c r="WK3" s="1424"/>
      <c r="WL3" s="1424"/>
      <c r="WM3" s="1425"/>
      <c r="WN3" s="1423" t="s">
        <v>3</v>
      </c>
      <c r="WO3" s="1423"/>
      <c r="WP3" s="1423"/>
      <c r="WQ3" s="1423"/>
      <c r="WR3" s="1423"/>
    </row>
    <row r="4" spans="1:617" s="17" customFormat="1" ht="17.25" customHeight="1" x14ac:dyDescent="0.3">
      <c r="A4" s="13"/>
      <c r="B4" s="1429" t="s">
        <v>60</v>
      </c>
      <c r="C4" s="1429"/>
      <c r="D4" s="1429"/>
      <c r="E4" s="1430"/>
      <c r="F4" s="1" t="s">
        <v>61</v>
      </c>
      <c r="G4" s="14"/>
      <c r="H4" s="14"/>
      <c r="I4" s="14"/>
      <c r="J4" s="14"/>
      <c r="K4" s="15" t="s">
        <v>62</v>
      </c>
      <c r="L4" s="13"/>
      <c r="M4" s="1429" t="s">
        <v>60</v>
      </c>
      <c r="N4" s="1429"/>
      <c r="O4" s="1429"/>
      <c r="P4" s="1430"/>
      <c r="Q4" s="1" t="s">
        <v>61</v>
      </c>
      <c r="R4" s="16"/>
      <c r="S4" s="16"/>
      <c r="T4" s="16"/>
      <c r="U4" s="16"/>
      <c r="V4" s="16"/>
      <c r="W4" s="15" t="s">
        <v>62</v>
      </c>
      <c r="X4" s="13"/>
      <c r="Y4" s="1429" t="s">
        <v>60</v>
      </c>
      <c r="Z4" s="1429"/>
      <c r="AA4" s="1429"/>
      <c r="AB4" s="1430"/>
      <c r="AC4" s="1" t="s">
        <v>61</v>
      </c>
      <c r="AD4" s="16"/>
      <c r="AE4" s="16"/>
      <c r="AF4" s="16"/>
      <c r="AG4" s="16"/>
      <c r="AH4" s="15" t="s">
        <v>62</v>
      </c>
      <c r="AI4" s="13"/>
      <c r="AJ4" s="1429" t="s">
        <v>60</v>
      </c>
      <c r="AK4" s="1429"/>
      <c r="AL4" s="1429"/>
      <c r="AM4" s="1430"/>
      <c r="AN4" s="1" t="s">
        <v>61</v>
      </c>
      <c r="AO4" s="1384"/>
      <c r="AP4" s="16"/>
      <c r="AQ4" s="16"/>
      <c r="AR4" s="16"/>
      <c r="AS4" s="15" t="s">
        <v>62</v>
      </c>
      <c r="AT4" s="13"/>
      <c r="AU4" s="1429" t="s">
        <v>60</v>
      </c>
      <c r="AV4" s="1429"/>
      <c r="AW4" s="1429"/>
      <c r="AX4" s="1430"/>
      <c r="AY4" s="1" t="s">
        <v>61</v>
      </c>
      <c r="AZ4" s="16"/>
      <c r="BA4" s="16"/>
      <c r="BB4" s="16"/>
      <c r="BC4" s="16"/>
      <c r="BD4" s="15" t="s">
        <v>62</v>
      </c>
      <c r="BE4" s="13"/>
      <c r="BF4" s="1429" t="s">
        <v>60</v>
      </c>
      <c r="BG4" s="1429"/>
      <c r="BH4" s="1429"/>
      <c r="BI4" s="1430"/>
      <c r="BJ4" s="1" t="s">
        <v>61</v>
      </c>
      <c r="BK4" s="16"/>
      <c r="BL4" s="16"/>
      <c r="BM4" s="16"/>
      <c r="BN4" s="16"/>
      <c r="BO4" s="15" t="s">
        <v>62</v>
      </c>
      <c r="BP4" s="13"/>
      <c r="BQ4" s="1429" t="s">
        <v>60</v>
      </c>
      <c r="BR4" s="1429"/>
      <c r="BS4" s="1429"/>
      <c r="BT4" s="1430"/>
      <c r="BU4" s="1" t="s">
        <v>61</v>
      </c>
      <c r="BV4" s="16"/>
      <c r="BW4" s="16"/>
      <c r="BX4" s="16"/>
      <c r="BY4" s="16"/>
      <c r="BZ4" s="15" t="s">
        <v>62</v>
      </c>
      <c r="CA4" s="13"/>
      <c r="CB4" s="1429" t="s">
        <v>60</v>
      </c>
      <c r="CC4" s="1429"/>
      <c r="CD4" s="1429"/>
      <c r="CE4" s="1430"/>
      <c r="CF4" s="1" t="s">
        <v>61</v>
      </c>
      <c r="CG4" s="16"/>
      <c r="CH4" s="16"/>
      <c r="CI4" s="16"/>
      <c r="CJ4" s="16"/>
      <c r="CK4" s="15" t="s">
        <v>62</v>
      </c>
      <c r="CL4" s="13"/>
      <c r="CM4" s="1429" t="s">
        <v>60</v>
      </c>
      <c r="CN4" s="1429"/>
      <c r="CO4" s="1429"/>
      <c r="CP4" s="1430"/>
      <c r="CQ4" s="1" t="s">
        <v>61</v>
      </c>
      <c r="CR4" s="16"/>
      <c r="CS4" s="16"/>
      <c r="CT4" s="16"/>
      <c r="CU4" s="16"/>
      <c r="CV4" s="15" t="s">
        <v>62</v>
      </c>
      <c r="CW4" s="13"/>
      <c r="CX4" s="1429" t="s">
        <v>60</v>
      </c>
      <c r="CY4" s="1429"/>
      <c r="CZ4" s="1429"/>
      <c r="DA4" s="1430"/>
      <c r="DB4" s="1" t="s">
        <v>61</v>
      </c>
      <c r="DC4" s="16"/>
      <c r="DD4" s="16"/>
      <c r="DE4" s="16"/>
      <c r="DF4" s="16"/>
      <c r="DG4" s="15" t="s">
        <v>62</v>
      </c>
      <c r="DH4" s="13"/>
      <c r="DI4" s="1429" t="s">
        <v>60</v>
      </c>
      <c r="DJ4" s="1429"/>
      <c r="DK4" s="1429"/>
      <c r="DL4" s="1430"/>
      <c r="DM4" s="1" t="s">
        <v>61</v>
      </c>
      <c r="DN4" s="16"/>
      <c r="DO4" s="16"/>
      <c r="DP4" s="16"/>
      <c r="DQ4" s="16"/>
      <c r="DR4" s="15" t="s">
        <v>62</v>
      </c>
      <c r="DS4" s="13"/>
      <c r="DT4" s="1429" t="s">
        <v>60</v>
      </c>
      <c r="DU4" s="1429"/>
      <c r="DV4" s="1429"/>
      <c r="DW4" s="1430"/>
      <c r="DX4" s="1" t="s">
        <v>61</v>
      </c>
      <c r="DY4" s="16"/>
      <c r="DZ4" s="16"/>
      <c r="EA4" s="16"/>
      <c r="EB4" s="16"/>
      <c r="EC4" s="15" t="s">
        <v>62</v>
      </c>
      <c r="ED4" s="13"/>
      <c r="EE4" s="1429" t="s">
        <v>60</v>
      </c>
      <c r="EF4" s="1429"/>
      <c r="EG4" s="1429"/>
      <c r="EH4" s="1430"/>
      <c r="EI4" s="1" t="s">
        <v>61</v>
      </c>
      <c r="EJ4" s="16"/>
      <c r="EK4" s="16"/>
      <c r="EL4" s="16"/>
      <c r="EM4" s="16"/>
      <c r="EN4" s="15" t="s">
        <v>62</v>
      </c>
      <c r="EO4" s="13"/>
      <c r="EP4" s="1429" t="s">
        <v>60</v>
      </c>
      <c r="EQ4" s="1429"/>
      <c r="ER4" s="1429"/>
      <c r="ES4" s="1430"/>
      <c r="ET4" s="1" t="s">
        <v>61</v>
      </c>
      <c r="EU4" s="16"/>
      <c r="EV4" s="16"/>
      <c r="EW4" s="16"/>
      <c r="EX4" s="16"/>
      <c r="EY4" s="15" t="s">
        <v>62</v>
      </c>
      <c r="EZ4" s="13"/>
      <c r="FA4" s="1429" t="s">
        <v>60</v>
      </c>
      <c r="FB4" s="1429"/>
      <c r="FC4" s="1429"/>
      <c r="FD4" s="1430"/>
      <c r="FE4" s="1" t="s">
        <v>61</v>
      </c>
      <c r="FF4" s="16"/>
      <c r="FG4" s="16"/>
      <c r="FH4" s="16"/>
      <c r="FI4" s="16"/>
      <c r="FJ4" s="15" t="s">
        <v>62</v>
      </c>
      <c r="FK4" s="13"/>
      <c r="FL4" s="1429" t="s">
        <v>60</v>
      </c>
      <c r="FM4" s="1429"/>
      <c r="FN4" s="1429"/>
      <c r="FO4" s="1430"/>
      <c r="FP4" s="1" t="s">
        <v>61</v>
      </c>
      <c r="FQ4" s="16"/>
      <c r="FR4" s="16"/>
      <c r="FS4" s="16"/>
      <c r="FT4" s="16"/>
      <c r="FU4" s="15" t="s">
        <v>62</v>
      </c>
      <c r="FV4" s="13"/>
      <c r="FW4" s="1429" t="s">
        <v>60</v>
      </c>
      <c r="FX4" s="1429"/>
      <c r="FY4" s="1429"/>
      <c r="FZ4" s="1430"/>
      <c r="GA4" s="1" t="s">
        <v>61</v>
      </c>
      <c r="GB4" s="16"/>
      <c r="GC4" s="16"/>
      <c r="GD4" s="16"/>
      <c r="GE4" s="16"/>
      <c r="GF4" s="15" t="s">
        <v>62</v>
      </c>
      <c r="GG4" s="13"/>
      <c r="GH4" s="1429" t="s">
        <v>60</v>
      </c>
      <c r="GI4" s="1429"/>
      <c r="GJ4" s="1429"/>
      <c r="GK4" s="1430"/>
      <c r="GL4" s="1" t="s">
        <v>61</v>
      </c>
      <c r="GM4" s="16"/>
      <c r="GN4" s="16"/>
      <c r="GO4" s="16"/>
      <c r="GP4" s="16"/>
      <c r="GQ4" s="15" t="s">
        <v>62</v>
      </c>
      <c r="GR4" s="13"/>
      <c r="GS4" s="1429" t="s">
        <v>60</v>
      </c>
      <c r="GT4" s="1429"/>
      <c r="GU4" s="1429"/>
      <c r="GV4" s="1430"/>
      <c r="GW4" s="1" t="s">
        <v>61</v>
      </c>
      <c r="GX4" s="16"/>
      <c r="GY4" s="16"/>
      <c r="GZ4" s="16"/>
      <c r="HA4" s="16"/>
      <c r="HB4" s="15" t="s">
        <v>62</v>
      </c>
      <c r="HC4" s="13"/>
      <c r="HD4" s="1429" t="s">
        <v>60</v>
      </c>
      <c r="HE4" s="1429"/>
      <c r="HF4" s="1429"/>
      <c r="HG4" s="1430"/>
      <c r="HH4" s="1" t="s">
        <v>61</v>
      </c>
      <c r="HI4" s="16"/>
      <c r="HJ4" s="16"/>
      <c r="HK4" s="16"/>
      <c r="HL4" s="16"/>
      <c r="HM4" s="15" t="s">
        <v>62</v>
      </c>
      <c r="HN4" s="13"/>
      <c r="HO4" s="1429" t="s">
        <v>60</v>
      </c>
      <c r="HP4" s="1429"/>
      <c r="HQ4" s="1429"/>
      <c r="HR4" s="1430"/>
      <c r="HS4" s="1" t="s">
        <v>61</v>
      </c>
      <c r="HT4" s="16"/>
      <c r="HU4" s="16"/>
      <c r="HV4" s="16"/>
      <c r="HW4" s="16"/>
      <c r="HX4" s="15" t="s">
        <v>62</v>
      </c>
      <c r="HY4" s="13"/>
      <c r="HZ4" s="1429" t="s">
        <v>60</v>
      </c>
      <c r="IA4" s="1429"/>
      <c r="IB4" s="1429"/>
      <c r="IC4" s="1430"/>
      <c r="ID4" s="1" t="s">
        <v>61</v>
      </c>
      <c r="IE4" s="16"/>
      <c r="IF4" s="16"/>
      <c r="IG4" s="16"/>
      <c r="IH4" s="16"/>
      <c r="II4" s="15" t="s">
        <v>62</v>
      </c>
      <c r="IJ4" s="13"/>
      <c r="IK4" s="1429" t="s">
        <v>60</v>
      </c>
      <c r="IL4" s="1429"/>
      <c r="IM4" s="1429"/>
      <c r="IN4" s="1430"/>
      <c r="IO4" s="1" t="s">
        <v>61</v>
      </c>
      <c r="IP4" s="16"/>
      <c r="IQ4" s="16"/>
      <c r="IR4" s="16"/>
      <c r="IS4" s="16"/>
      <c r="IT4" s="15" t="s">
        <v>62</v>
      </c>
      <c r="IU4" s="13"/>
      <c r="IV4" s="1429" t="s">
        <v>60</v>
      </c>
      <c r="IW4" s="1429"/>
      <c r="IX4" s="1429"/>
      <c r="IY4" s="1430"/>
      <c r="IZ4" s="1" t="s">
        <v>61</v>
      </c>
      <c r="JA4" s="16"/>
      <c r="JB4" s="16"/>
      <c r="JC4" s="16"/>
      <c r="JD4" s="16"/>
      <c r="JE4" s="15" t="s">
        <v>62</v>
      </c>
      <c r="JF4" s="13"/>
      <c r="JG4" s="1429" t="s">
        <v>60</v>
      </c>
      <c r="JH4" s="1429"/>
      <c r="JI4" s="1429"/>
      <c r="JJ4" s="1430"/>
      <c r="JK4" s="1" t="s">
        <v>61</v>
      </c>
      <c r="JL4" s="16"/>
      <c r="JM4" s="16"/>
      <c r="JN4" s="16"/>
      <c r="JO4" s="16"/>
      <c r="JP4" s="15" t="s">
        <v>62</v>
      </c>
      <c r="JQ4" s="13"/>
      <c r="JR4" s="1429" t="s">
        <v>60</v>
      </c>
      <c r="JS4" s="1429"/>
      <c r="JT4" s="1429"/>
      <c r="JU4" s="1430"/>
      <c r="JV4" s="1" t="s">
        <v>61</v>
      </c>
      <c r="JW4" s="16"/>
      <c r="JX4" s="16"/>
      <c r="JY4" s="16"/>
      <c r="JZ4" s="16"/>
      <c r="KA4" s="15" t="s">
        <v>62</v>
      </c>
      <c r="KB4" s="13"/>
      <c r="KC4" s="1429" t="s">
        <v>60</v>
      </c>
      <c r="KD4" s="1429"/>
      <c r="KE4" s="1429"/>
      <c r="KF4" s="1430"/>
      <c r="KG4" s="1" t="s">
        <v>61</v>
      </c>
      <c r="KH4" s="16"/>
      <c r="KI4" s="16"/>
      <c r="KJ4" s="16"/>
      <c r="KK4" s="16"/>
      <c r="KL4" s="15" t="s">
        <v>62</v>
      </c>
      <c r="KM4" s="13"/>
      <c r="KN4" s="1429" t="s">
        <v>60</v>
      </c>
      <c r="KO4" s="1429"/>
      <c r="KP4" s="1429"/>
      <c r="KQ4" s="1430"/>
      <c r="KR4" s="1" t="s">
        <v>61</v>
      </c>
      <c r="KS4" s="16"/>
      <c r="KT4" s="16"/>
      <c r="KU4" s="16"/>
      <c r="KV4" s="16"/>
      <c r="KW4" s="15" t="s">
        <v>62</v>
      </c>
      <c r="KX4" s="13"/>
      <c r="KY4" s="1429" t="s">
        <v>60</v>
      </c>
      <c r="KZ4" s="1429"/>
      <c r="LA4" s="1429"/>
      <c r="LB4" s="1430"/>
      <c r="LC4" s="1" t="s">
        <v>61</v>
      </c>
      <c r="LD4" s="16"/>
      <c r="LE4" s="16"/>
      <c r="LF4" s="16"/>
      <c r="LG4" s="16"/>
      <c r="LH4" s="15" t="s">
        <v>62</v>
      </c>
      <c r="LI4" s="13"/>
      <c r="LJ4" s="1429" t="s">
        <v>60</v>
      </c>
      <c r="LK4" s="1429"/>
      <c r="LL4" s="1429"/>
      <c r="LM4" s="1430"/>
      <c r="LN4" s="1" t="s">
        <v>61</v>
      </c>
      <c r="LO4" s="16"/>
      <c r="LP4" s="16"/>
      <c r="LQ4" s="16"/>
      <c r="LR4" s="16"/>
      <c r="LS4" s="15" t="s">
        <v>62</v>
      </c>
      <c r="LT4" s="13"/>
      <c r="LU4" s="1429" t="s">
        <v>60</v>
      </c>
      <c r="LV4" s="1429"/>
      <c r="LW4" s="1429"/>
      <c r="LX4" s="1430"/>
      <c r="LY4" s="1" t="s">
        <v>61</v>
      </c>
      <c r="LZ4" s="16"/>
      <c r="MA4" s="16"/>
      <c r="MB4" s="16"/>
      <c r="MC4" s="16"/>
      <c r="MD4" s="15" t="s">
        <v>62</v>
      </c>
      <c r="ME4" s="13"/>
      <c r="MF4" s="1429" t="s">
        <v>60</v>
      </c>
      <c r="MG4" s="1429"/>
      <c r="MH4" s="1429"/>
      <c r="MI4" s="1430"/>
      <c r="MJ4" s="1" t="s">
        <v>61</v>
      </c>
      <c r="MK4" s="16"/>
      <c r="ML4" s="16"/>
      <c r="MM4" s="16"/>
      <c r="MN4" s="16"/>
      <c r="MO4" s="15" t="s">
        <v>62</v>
      </c>
      <c r="MP4" s="13"/>
      <c r="MQ4" s="1429" t="s">
        <v>60</v>
      </c>
      <c r="MR4" s="1429"/>
      <c r="MS4" s="1429"/>
      <c r="MT4" s="1430"/>
      <c r="MU4" s="1" t="s">
        <v>61</v>
      </c>
      <c r="MV4" s="16"/>
      <c r="MW4" s="16"/>
      <c r="MX4" s="16"/>
      <c r="MY4" s="16"/>
      <c r="MZ4" s="15" t="s">
        <v>62</v>
      </c>
      <c r="NA4" s="13"/>
      <c r="NB4" s="1429" t="s">
        <v>60</v>
      </c>
      <c r="NC4" s="1429"/>
      <c r="ND4" s="1429"/>
      <c r="NE4" s="1430"/>
      <c r="NF4" s="1" t="s">
        <v>61</v>
      </c>
      <c r="NG4" s="16"/>
      <c r="NH4" s="16"/>
      <c r="NI4" s="16"/>
      <c r="NJ4" s="16"/>
      <c r="NK4" s="15" t="s">
        <v>62</v>
      </c>
      <c r="NL4" s="13"/>
      <c r="NM4" s="1429" t="s">
        <v>60</v>
      </c>
      <c r="NN4" s="1429"/>
      <c r="NO4" s="1429"/>
      <c r="NP4" s="1430"/>
      <c r="NQ4" s="1" t="s">
        <v>61</v>
      </c>
      <c r="NR4" s="16"/>
      <c r="NS4" s="16"/>
      <c r="NT4" s="16"/>
      <c r="NU4" s="16"/>
      <c r="NV4" s="15" t="s">
        <v>62</v>
      </c>
      <c r="NW4" s="13"/>
      <c r="NX4" s="1429" t="s">
        <v>60</v>
      </c>
      <c r="NY4" s="1429"/>
      <c r="NZ4" s="1429"/>
      <c r="OA4" s="1430"/>
      <c r="OB4" s="1" t="s">
        <v>61</v>
      </c>
      <c r="OC4" s="16"/>
      <c r="OD4" s="16"/>
      <c r="OE4" s="16"/>
      <c r="OF4" s="16"/>
      <c r="OG4" s="15" t="s">
        <v>62</v>
      </c>
      <c r="OH4" s="13"/>
      <c r="OI4" s="1429" t="s">
        <v>60</v>
      </c>
      <c r="OJ4" s="1429"/>
      <c r="OK4" s="1429"/>
      <c r="OL4" s="1430"/>
      <c r="OM4" s="1" t="s">
        <v>61</v>
      </c>
      <c r="ON4" s="16"/>
      <c r="OO4" s="16"/>
      <c r="OP4" s="16"/>
      <c r="OQ4" s="16"/>
      <c r="OR4" s="15" t="s">
        <v>62</v>
      </c>
      <c r="OS4" s="13"/>
      <c r="OT4" s="1429" t="s">
        <v>60</v>
      </c>
      <c r="OU4" s="1429"/>
      <c r="OV4" s="1429"/>
      <c r="OW4" s="1430"/>
      <c r="OX4" s="1" t="s">
        <v>61</v>
      </c>
      <c r="OY4" s="16"/>
      <c r="OZ4" s="16"/>
      <c r="PA4" s="16"/>
      <c r="PB4" s="16"/>
      <c r="PC4" s="15" t="s">
        <v>62</v>
      </c>
      <c r="PD4" s="13"/>
      <c r="PE4" s="1429" t="s">
        <v>60</v>
      </c>
      <c r="PF4" s="1429"/>
      <c r="PG4" s="1429"/>
      <c r="PH4" s="1430"/>
      <c r="PI4" s="1" t="s">
        <v>61</v>
      </c>
      <c r="PJ4" s="16"/>
      <c r="PK4" s="16"/>
      <c r="PL4" s="16"/>
      <c r="PM4" s="16"/>
      <c r="PN4" s="15" t="s">
        <v>62</v>
      </c>
      <c r="PO4" s="13"/>
      <c r="PP4" s="1429" t="s">
        <v>60</v>
      </c>
      <c r="PQ4" s="1429"/>
      <c r="PR4" s="1429"/>
      <c r="PS4" s="1430"/>
      <c r="PT4" s="1" t="s">
        <v>61</v>
      </c>
      <c r="PU4" s="16"/>
      <c r="PV4" s="16"/>
      <c r="PW4" s="16"/>
      <c r="PX4" s="16"/>
      <c r="PY4" s="15" t="s">
        <v>62</v>
      </c>
      <c r="PZ4" s="13"/>
      <c r="QA4" s="1429" t="s">
        <v>60</v>
      </c>
      <c r="QB4" s="1429"/>
      <c r="QC4" s="1429"/>
      <c r="QD4" s="1430"/>
      <c r="QE4" s="1" t="s">
        <v>61</v>
      </c>
      <c r="QF4" s="16"/>
      <c r="QG4" s="16"/>
      <c r="QH4" s="16"/>
      <c r="QI4" s="16"/>
      <c r="QJ4" s="15" t="s">
        <v>62</v>
      </c>
      <c r="QK4" s="13"/>
      <c r="QL4" s="1429" t="s">
        <v>60</v>
      </c>
      <c r="QM4" s="1429"/>
      <c r="QN4" s="1429"/>
      <c r="QO4" s="1430"/>
      <c r="QP4" s="1" t="s">
        <v>61</v>
      </c>
      <c r="QQ4" s="16"/>
      <c r="QR4" s="16"/>
      <c r="QS4" s="16"/>
      <c r="QT4" s="16"/>
      <c r="QU4" s="15" t="s">
        <v>62</v>
      </c>
      <c r="QV4" s="13"/>
      <c r="QW4" s="1429" t="s">
        <v>60</v>
      </c>
      <c r="QX4" s="1429"/>
      <c r="QY4" s="1429"/>
      <c r="QZ4" s="1430"/>
      <c r="RA4" s="1" t="s">
        <v>61</v>
      </c>
      <c r="RB4" s="16"/>
      <c r="RC4" s="16"/>
      <c r="RD4" s="16"/>
      <c r="RE4" s="16"/>
      <c r="RF4" s="15" t="s">
        <v>62</v>
      </c>
      <c r="RG4" s="13"/>
      <c r="RH4" s="1429" t="s">
        <v>60</v>
      </c>
      <c r="RI4" s="1429"/>
      <c r="RJ4" s="1429"/>
      <c r="RK4" s="1430"/>
      <c r="RL4" s="1" t="s">
        <v>61</v>
      </c>
      <c r="RM4" s="16"/>
      <c r="RN4" s="16"/>
      <c r="RO4" s="16"/>
      <c r="RP4" s="16"/>
      <c r="RQ4" s="15" t="s">
        <v>62</v>
      </c>
      <c r="RR4" s="13"/>
      <c r="RS4" s="1429" t="s">
        <v>60</v>
      </c>
      <c r="RT4" s="1429"/>
      <c r="RU4" s="1429"/>
      <c r="RV4" s="1430"/>
      <c r="RW4" s="1" t="s">
        <v>61</v>
      </c>
      <c r="RX4" s="16"/>
      <c r="RY4" s="16"/>
      <c r="RZ4" s="16"/>
      <c r="SA4" s="16"/>
      <c r="SB4" s="15" t="s">
        <v>62</v>
      </c>
      <c r="SC4" s="13"/>
      <c r="SD4" s="1429" t="s">
        <v>60</v>
      </c>
      <c r="SE4" s="1429"/>
      <c r="SF4" s="1429"/>
      <c r="SG4" s="1430"/>
      <c r="SH4" s="1" t="s">
        <v>61</v>
      </c>
      <c r="SI4" s="16"/>
      <c r="SJ4" s="16"/>
      <c r="SK4" s="16"/>
      <c r="SL4" s="16"/>
      <c r="SM4" s="15" t="s">
        <v>62</v>
      </c>
      <c r="SN4" s="13"/>
      <c r="SO4" s="1429" t="s">
        <v>60</v>
      </c>
      <c r="SP4" s="1429"/>
      <c r="SQ4" s="1429"/>
      <c r="SR4" s="1430"/>
      <c r="SS4" s="1" t="s">
        <v>61</v>
      </c>
      <c r="ST4" s="16"/>
      <c r="SU4" s="16"/>
      <c r="SV4" s="16"/>
      <c r="SW4" s="16"/>
      <c r="SX4" s="15" t="s">
        <v>62</v>
      </c>
      <c r="SY4" s="13"/>
      <c r="SZ4" s="1429" t="s">
        <v>60</v>
      </c>
      <c r="TA4" s="1429"/>
      <c r="TB4" s="1429"/>
      <c r="TC4" s="1430"/>
      <c r="TD4" s="1" t="s">
        <v>61</v>
      </c>
      <c r="TE4" s="16"/>
      <c r="TF4" s="16"/>
      <c r="TG4" s="16"/>
      <c r="TH4" s="16"/>
      <c r="TI4" s="15" t="s">
        <v>62</v>
      </c>
      <c r="TJ4" s="13"/>
      <c r="TK4" s="1429" t="s">
        <v>60</v>
      </c>
      <c r="TL4" s="1429"/>
      <c r="TM4" s="1429"/>
      <c r="TN4" s="1430"/>
      <c r="TO4" s="1" t="s">
        <v>61</v>
      </c>
      <c r="TP4" s="16"/>
      <c r="TQ4" s="16"/>
      <c r="TR4" s="16"/>
      <c r="TS4" s="16"/>
      <c r="TT4" s="15" t="s">
        <v>62</v>
      </c>
      <c r="TU4" s="13"/>
      <c r="TV4" s="1429" t="s">
        <v>60</v>
      </c>
      <c r="TW4" s="1429"/>
      <c r="TX4" s="1429"/>
      <c r="TY4" s="1430"/>
      <c r="TZ4" s="1" t="s">
        <v>61</v>
      </c>
      <c r="UA4" s="16"/>
      <c r="UB4" s="16"/>
      <c r="UC4" s="16"/>
      <c r="UD4" s="16"/>
      <c r="UE4" s="15" t="s">
        <v>62</v>
      </c>
      <c r="UF4" s="13"/>
      <c r="UG4" s="1429" t="s">
        <v>60</v>
      </c>
      <c r="UH4" s="1429"/>
      <c r="UI4" s="1429"/>
      <c r="UJ4" s="1430"/>
      <c r="UK4" s="1" t="s">
        <v>61</v>
      </c>
      <c r="UL4" s="16"/>
      <c r="UM4" s="16"/>
      <c r="UN4" s="16"/>
      <c r="UO4" s="16"/>
      <c r="UP4" s="15" t="s">
        <v>62</v>
      </c>
      <c r="UQ4" s="13"/>
      <c r="UR4" s="1429" t="s">
        <v>60</v>
      </c>
      <c r="US4" s="1429"/>
      <c r="UT4" s="1429"/>
      <c r="UU4" s="1430"/>
      <c r="UV4" s="1" t="s">
        <v>61</v>
      </c>
      <c r="UW4" s="16"/>
      <c r="UX4" s="16"/>
      <c r="UY4" s="16"/>
      <c r="UZ4" s="16"/>
      <c r="VA4" s="15" t="s">
        <v>62</v>
      </c>
      <c r="VB4" s="13"/>
      <c r="VC4" s="1429" t="s">
        <v>60</v>
      </c>
      <c r="VD4" s="1429"/>
      <c r="VE4" s="1429"/>
      <c r="VF4" s="1430"/>
      <c r="VG4" s="1" t="s">
        <v>61</v>
      </c>
      <c r="VH4" s="16"/>
      <c r="VI4" s="16"/>
      <c r="VJ4" s="16"/>
      <c r="VK4" s="16"/>
      <c r="VL4" s="15" t="s">
        <v>62</v>
      </c>
      <c r="VM4" s="13"/>
      <c r="VN4" s="1429" t="s">
        <v>60</v>
      </c>
      <c r="VO4" s="1429"/>
      <c r="VP4" s="1429"/>
      <c r="VQ4" s="1430"/>
      <c r="VR4" s="1" t="s">
        <v>61</v>
      </c>
      <c r="VS4" s="16"/>
      <c r="VT4" s="16"/>
      <c r="VU4" s="16"/>
      <c r="VV4" s="16"/>
      <c r="VW4" s="15" t="s">
        <v>62</v>
      </c>
      <c r="VX4" s="13"/>
      <c r="VY4" s="1429" t="s">
        <v>60</v>
      </c>
      <c r="VZ4" s="1429"/>
      <c r="WA4" s="1429"/>
      <c r="WB4" s="1430"/>
      <c r="WC4" s="1" t="s">
        <v>61</v>
      </c>
      <c r="WD4" s="16"/>
      <c r="WE4" s="16"/>
      <c r="WF4" s="16"/>
      <c r="WG4" s="16"/>
      <c r="WH4" s="15" t="s">
        <v>62</v>
      </c>
      <c r="WI4" s="13"/>
      <c r="WJ4" s="1429" t="s">
        <v>60</v>
      </c>
      <c r="WK4" s="1429"/>
      <c r="WL4" s="1429"/>
      <c r="WM4" s="1430"/>
      <c r="WN4" s="1" t="s">
        <v>61</v>
      </c>
      <c r="WO4" s="16"/>
      <c r="WP4" s="16"/>
      <c r="WQ4" s="16"/>
      <c r="WR4" s="16"/>
      <c r="WS4" s="15" t="s">
        <v>62</v>
      </c>
    </row>
    <row r="5" spans="1:617" s="18" customFormat="1" ht="38.25" customHeight="1" x14ac:dyDescent="0.3">
      <c r="A5" s="19" t="s">
        <v>6</v>
      </c>
      <c r="B5" s="2" t="s">
        <v>7</v>
      </c>
      <c r="C5" s="2" t="s">
        <v>8</v>
      </c>
      <c r="D5" s="2" t="s">
        <v>9</v>
      </c>
      <c r="E5" s="1382" t="s">
        <v>90</v>
      </c>
      <c r="F5" s="3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3" t="s">
        <v>15</v>
      </c>
      <c r="L5" s="19" t="s">
        <v>6</v>
      </c>
      <c r="M5" s="1383" t="s">
        <v>91</v>
      </c>
      <c r="N5" s="2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1383" t="s">
        <v>92</v>
      </c>
      <c r="T5" s="1383" t="s">
        <v>108</v>
      </c>
      <c r="U5" s="2" t="s">
        <v>21</v>
      </c>
      <c r="V5" s="2" t="s">
        <v>22</v>
      </c>
      <c r="W5" s="3" t="s">
        <v>23</v>
      </c>
      <c r="X5" s="19" t="s">
        <v>6</v>
      </c>
      <c r="Y5" s="2" t="s">
        <v>24</v>
      </c>
      <c r="Z5" s="2" t="s">
        <v>25</v>
      </c>
      <c r="AA5" s="2" t="s">
        <v>26</v>
      </c>
      <c r="AB5" s="3" t="s">
        <v>27</v>
      </c>
      <c r="AC5" s="3" t="s">
        <v>28</v>
      </c>
      <c r="AD5" s="2" t="s">
        <v>29</v>
      </c>
      <c r="AE5" s="2" t="s">
        <v>30</v>
      </c>
      <c r="AF5" s="2" t="s">
        <v>31</v>
      </c>
      <c r="AG5" s="2" t="s">
        <v>32</v>
      </c>
      <c r="AH5" s="3" t="s">
        <v>33</v>
      </c>
      <c r="AI5" s="19" t="s">
        <v>6</v>
      </c>
      <c r="AJ5" s="2" t="s">
        <v>34</v>
      </c>
      <c r="AK5" s="2" t="s">
        <v>35</v>
      </c>
      <c r="AL5" s="2" t="s">
        <v>36</v>
      </c>
      <c r="AM5" s="3" t="s">
        <v>37</v>
      </c>
      <c r="AN5" s="3" t="s">
        <v>38</v>
      </c>
      <c r="AO5" s="1385" t="s">
        <v>39</v>
      </c>
      <c r="AP5" s="2" t="s">
        <v>40</v>
      </c>
      <c r="AQ5" s="2" t="s">
        <v>41</v>
      </c>
      <c r="AR5" s="2" t="s">
        <v>42</v>
      </c>
      <c r="AS5" s="3" t="s">
        <v>43</v>
      </c>
      <c r="AT5" s="19" t="s">
        <v>6</v>
      </c>
      <c r="AU5" s="2" t="s">
        <v>44</v>
      </c>
      <c r="AV5" s="2" t="s">
        <v>45</v>
      </c>
      <c r="AW5" s="2" t="s">
        <v>46</v>
      </c>
      <c r="AX5" s="3" t="s">
        <v>47</v>
      </c>
      <c r="AY5" s="3" t="s">
        <v>48</v>
      </c>
      <c r="AZ5" s="2" t="s">
        <v>49</v>
      </c>
      <c r="BA5" s="2" t="s">
        <v>50</v>
      </c>
      <c r="BB5" s="2" t="s">
        <v>51</v>
      </c>
      <c r="BC5" s="2" t="s">
        <v>52</v>
      </c>
      <c r="BD5" s="3" t="s">
        <v>114</v>
      </c>
      <c r="BE5" s="19" t="s">
        <v>6</v>
      </c>
      <c r="BF5" s="2" t="s">
        <v>115</v>
      </c>
      <c r="BG5" s="1383" t="s">
        <v>94</v>
      </c>
      <c r="BH5" s="2" t="s">
        <v>93</v>
      </c>
      <c r="BI5" s="3" t="s">
        <v>53</v>
      </c>
      <c r="BJ5" s="3" t="s">
        <v>53</v>
      </c>
      <c r="BK5" s="2" t="s">
        <v>53</v>
      </c>
      <c r="BL5" s="2" t="s">
        <v>53</v>
      </c>
      <c r="BM5" s="2" t="s">
        <v>53</v>
      </c>
      <c r="BN5" s="2" t="s">
        <v>53</v>
      </c>
      <c r="BO5" s="3" t="s">
        <v>53</v>
      </c>
      <c r="BP5" s="19"/>
      <c r="BQ5" s="2"/>
      <c r="BR5" s="2"/>
      <c r="BS5" s="2"/>
      <c r="BT5" s="3"/>
      <c r="BU5" s="3"/>
      <c r="BV5" s="2"/>
      <c r="BW5" s="2"/>
      <c r="BX5" s="2"/>
      <c r="BY5" s="2"/>
      <c r="BZ5" s="3"/>
      <c r="CA5" s="19"/>
      <c r="CB5" s="2"/>
      <c r="CC5" s="2"/>
      <c r="CD5" s="2"/>
      <c r="CE5" s="3"/>
      <c r="CF5" s="3"/>
      <c r="CG5" s="2"/>
      <c r="CH5" s="2"/>
      <c r="CI5" s="2"/>
      <c r="CJ5" s="2"/>
      <c r="CK5" s="3"/>
      <c r="CL5" s="19"/>
      <c r="CM5" s="2"/>
      <c r="CN5" s="2"/>
      <c r="CO5" s="2"/>
      <c r="CP5" s="3"/>
      <c r="CQ5" s="3"/>
      <c r="CR5" s="2"/>
      <c r="CS5" s="2"/>
      <c r="CT5" s="2"/>
      <c r="CU5" s="2"/>
      <c r="CV5" s="3"/>
      <c r="CW5" s="19"/>
      <c r="CX5" s="2"/>
      <c r="CY5" s="2"/>
      <c r="CZ5" s="2"/>
      <c r="DA5" s="3"/>
      <c r="DB5" s="3"/>
      <c r="DC5" s="2"/>
      <c r="DD5" s="2"/>
      <c r="DE5" s="2"/>
      <c r="DF5" s="2"/>
      <c r="DG5" s="3"/>
      <c r="DH5" s="19"/>
      <c r="DI5" s="2"/>
      <c r="DJ5" s="2"/>
      <c r="DK5" s="2"/>
      <c r="DL5" s="3"/>
      <c r="DM5" s="3"/>
      <c r="DN5" s="2"/>
      <c r="DO5" s="2"/>
      <c r="DP5" s="2"/>
      <c r="DQ5" s="2"/>
      <c r="DR5" s="3"/>
      <c r="DS5" s="19"/>
      <c r="DT5" s="2"/>
      <c r="DU5" s="2"/>
      <c r="DV5" s="2"/>
      <c r="DW5" s="3"/>
      <c r="DX5" s="3"/>
      <c r="DY5" s="2"/>
      <c r="DZ5" s="2"/>
      <c r="EA5" s="2"/>
      <c r="EB5" s="2"/>
      <c r="EC5" s="3"/>
      <c r="ED5" s="19"/>
      <c r="EE5" s="2"/>
      <c r="EF5" s="2"/>
      <c r="EG5" s="2"/>
      <c r="EH5" s="3"/>
      <c r="EI5" s="3"/>
      <c r="EJ5" s="2"/>
      <c r="EK5" s="2"/>
      <c r="EL5" s="2"/>
      <c r="EM5" s="2"/>
      <c r="EN5" s="3"/>
      <c r="EO5" s="19"/>
      <c r="EP5" s="2"/>
      <c r="EQ5" s="2"/>
      <c r="ER5" s="2"/>
      <c r="ES5" s="3"/>
      <c r="ET5" s="3"/>
      <c r="EU5" s="2"/>
      <c r="EV5" s="2"/>
      <c r="EW5" s="2"/>
      <c r="EX5" s="2"/>
      <c r="EY5" s="3"/>
      <c r="EZ5" s="19"/>
      <c r="FA5" s="2"/>
      <c r="FB5" s="2"/>
      <c r="FC5" s="2"/>
      <c r="FD5" s="3"/>
      <c r="FE5" s="3"/>
      <c r="FF5" s="2"/>
      <c r="FG5" s="2"/>
      <c r="FH5" s="2"/>
      <c r="FI5" s="2"/>
      <c r="FJ5" s="3"/>
      <c r="FK5" s="19"/>
      <c r="FL5" s="2"/>
      <c r="FM5" s="2"/>
      <c r="FN5" s="2"/>
      <c r="FO5" s="3"/>
      <c r="FP5" s="3"/>
      <c r="FQ5" s="2"/>
      <c r="FR5" s="2"/>
      <c r="FS5" s="2"/>
      <c r="FT5" s="2"/>
      <c r="FU5" s="3"/>
      <c r="FV5" s="19"/>
      <c r="FW5" s="2"/>
      <c r="FX5" s="2"/>
      <c r="FY5" s="2"/>
      <c r="FZ5" s="3"/>
      <c r="GA5" s="3"/>
      <c r="GB5" s="2"/>
      <c r="GC5" s="2"/>
      <c r="GD5" s="2"/>
      <c r="GE5" s="2"/>
      <c r="GF5" s="3"/>
      <c r="GG5" s="19"/>
      <c r="GH5" s="2"/>
      <c r="GI5" s="2"/>
      <c r="GJ5" s="2"/>
      <c r="GK5" s="3"/>
      <c r="GL5" s="3"/>
      <c r="GM5" s="2"/>
      <c r="GN5" s="2"/>
      <c r="GO5" s="2"/>
      <c r="GP5" s="2"/>
      <c r="GQ5" s="3"/>
      <c r="GR5" s="19"/>
      <c r="GS5" s="2"/>
      <c r="GT5" s="2"/>
      <c r="GU5" s="2"/>
      <c r="GV5" s="3"/>
      <c r="GW5" s="3"/>
      <c r="GX5" s="2"/>
      <c r="GY5" s="2"/>
      <c r="GZ5" s="2"/>
      <c r="HA5" s="2"/>
      <c r="HB5" s="3"/>
      <c r="HC5" s="19"/>
      <c r="HD5" s="2"/>
      <c r="HE5" s="2"/>
      <c r="HF5" s="2"/>
      <c r="HG5" s="3"/>
      <c r="HH5" s="3"/>
      <c r="HI5" s="2"/>
      <c r="HJ5" s="2"/>
      <c r="HK5" s="2"/>
      <c r="HL5" s="2"/>
      <c r="HM5" s="3"/>
      <c r="HN5" s="19"/>
      <c r="HO5" s="2"/>
      <c r="HP5" s="2"/>
      <c r="HQ5" s="2"/>
      <c r="HR5" s="3"/>
      <c r="HS5" s="3"/>
      <c r="HT5" s="2"/>
      <c r="HU5" s="2"/>
      <c r="HV5" s="2"/>
      <c r="HW5" s="2"/>
      <c r="HX5" s="3"/>
      <c r="HY5" s="19"/>
      <c r="HZ5" s="2"/>
      <c r="IA5" s="2"/>
      <c r="IB5" s="2"/>
      <c r="IC5" s="3"/>
      <c r="ID5" s="3"/>
      <c r="IE5" s="2"/>
      <c r="IF5" s="2"/>
      <c r="IG5" s="2"/>
      <c r="IH5" s="2"/>
      <c r="II5" s="3"/>
      <c r="IJ5" s="19"/>
      <c r="IK5" s="2"/>
      <c r="IL5" s="2"/>
      <c r="IM5" s="2"/>
      <c r="IN5" s="3"/>
      <c r="IO5" s="3"/>
      <c r="IP5" s="2"/>
      <c r="IQ5" s="2"/>
      <c r="IR5" s="2"/>
      <c r="IS5" s="2"/>
      <c r="IT5" s="3"/>
      <c r="IU5" s="19"/>
      <c r="IV5" s="2"/>
      <c r="IW5" s="2"/>
      <c r="IX5" s="2"/>
      <c r="IY5" s="3"/>
      <c r="IZ5" s="3"/>
      <c r="JA5" s="2"/>
      <c r="JB5" s="2"/>
      <c r="JC5" s="2"/>
      <c r="JD5" s="2"/>
      <c r="JE5" s="3"/>
      <c r="JF5" s="19"/>
      <c r="JG5" s="2"/>
      <c r="JH5" s="2"/>
      <c r="JI5" s="2"/>
      <c r="JJ5" s="3"/>
      <c r="JK5" s="3"/>
      <c r="JL5" s="2"/>
      <c r="JM5" s="2"/>
      <c r="JN5" s="2"/>
      <c r="JO5" s="2"/>
      <c r="JP5" s="3"/>
      <c r="JQ5" s="19"/>
      <c r="JR5" s="2"/>
      <c r="JS5" s="2"/>
      <c r="JT5" s="2"/>
      <c r="JU5" s="3"/>
      <c r="JV5" s="3"/>
      <c r="JW5" s="2"/>
      <c r="JX5" s="2"/>
      <c r="JY5" s="2"/>
      <c r="JZ5" s="2"/>
      <c r="KA5" s="3"/>
      <c r="KB5" s="19"/>
      <c r="KC5" s="2"/>
      <c r="KD5" s="2"/>
      <c r="KE5" s="2"/>
      <c r="KF5" s="3"/>
      <c r="KG5" s="3"/>
      <c r="KH5" s="2"/>
      <c r="KI5" s="2"/>
      <c r="KJ5" s="2"/>
      <c r="KK5" s="2"/>
      <c r="KL5" s="3"/>
      <c r="KM5" s="19"/>
      <c r="KN5" s="2"/>
      <c r="KO5" s="2"/>
      <c r="KP5" s="2"/>
      <c r="KQ5" s="3"/>
      <c r="KR5" s="3"/>
      <c r="KS5" s="2"/>
      <c r="KT5" s="2"/>
      <c r="KU5" s="2"/>
      <c r="KV5" s="2"/>
      <c r="KW5" s="3"/>
      <c r="KX5" s="19"/>
      <c r="KY5" s="2"/>
      <c r="KZ5" s="2"/>
      <c r="LA5" s="2"/>
      <c r="LB5" s="3"/>
      <c r="LC5" s="3"/>
      <c r="LD5" s="2"/>
      <c r="LE5" s="2"/>
      <c r="LF5" s="2"/>
      <c r="LG5" s="2"/>
      <c r="LH5" s="3"/>
      <c r="LI5" s="19"/>
      <c r="LJ5" s="2"/>
      <c r="LK5" s="2"/>
      <c r="LL5" s="2"/>
      <c r="LM5" s="3"/>
      <c r="LN5" s="3"/>
      <c r="LO5" s="2"/>
      <c r="LP5" s="2"/>
      <c r="LQ5" s="2"/>
      <c r="LR5" s="2"/>
      <c r="LS5" s="3"/>
      <c r="LT5" s="19"/>
      <c r="LU5" s="2"/>
      <c r="LV5" s="2"/>
      <c r="LW5" s="2"/>
      <c r="LX5" s="3"/>
      <c r="LY5" s="3"/>
      <c r="LZ5" s="2"/>
      <c r="MA5" s="2"/>
      <c r="MB5" s="2"/>
      <c r="MC5" s="2"/>
      <c r="MD5" s="3"/>
      <c r="ME5" s="19"/>
      <c r="MF5" s="2"/>
      <c r="MG5" s="2"/>
      <c r="MH5" s="2"/>
      <c r="MI5" s="3"/>
      <c r="MJ5" s="3"/>
      <c r="MK5" s="2"/>
      <c r="ML5" s="2"/>
      <c r="MM5" s="2"/>
      <c r="MN5" s="2"/>
      <c r="MO5" s="3"/>
      <c r="MP5" s="19"/>
      <c r="MQ5" s="2"/>
      <c r="MR5" s="2"/>
      <c r="MS5" s="2"/>
      <c r="MT5" s="3"/>
      <c r="MU5" s="3"/>
      <c r="MV5" s="2"/>
      <c r="MW5" s="2"/>
      <c r="MX5" s="2"/>
      <c r="MY5" s="2"/>
      <c r="MZ5" s="3"/>
      <c r="NA5" s="19"/>
      <c r="NB5" s="2"/>
      <c r="NC5" s="2"/>
      <c r="ND5" s="2"/>
      <c r="NE5" s="3"/>
      <c r="NF5" s="3"/>
      <c r="NG5" s="2"/>
      <c r="NH5" s="2"/>
      <c r="NI5" s="2"/>
      <c r="NJ5" s="2"/>
      <c r="NK5" s="3"/>
      <c r="NL5" s="19"/>
      <c r="NM5" s="2"/>
      <c r="NN5" s="2"/>
      <c r="NO5" s="2"/>
      <c r="NP5" s="3"/>
      <c r="NQ5" s="3"/>
      <c r="NR5" s="2"/>
      <c r="NS5" s="2"/>
      <c r="NT5" s="2"/>
      <c r="NU5" s="2"/>
      <c r="NV5" s="3"/>
      <c r="NW5" s="19"/>
      <c r="NX5" s="2"/>
      <c r="NY5" s="2"/>
      <c r="NZ5" s="2"/>
      <c r="OA5" s="3"/>
      <c r="OB5" s="3"/>
      <c r="OC5" s="2"/>
      <c r="OD5" s="2"/>
      <c r="OE5" s="2"/>
      <c r="OF5" s="2"/>
      <c r="OG5" s="3"/>
      <c r="OH5" s="19"/>
      <c r="OI5" s="2"/>
      <c r="OJ5" s="2"/>
      <c r="OK5" s="2"/>
      <c r="OL5" s="3"/>
      <c r="OM5" s="3"/>
      <c r="ON5" s="2"/>
      <c r="OO5" s="2"/>
      <c r="OP5" s="2"/>
      <c r="OQ5" s="2"/>
      <c r="OR5" s="3"/>
      <c r="OS5" s="19"/>
      <c r="OT5" s="2"/>
      <c r="OU5" s="2"/>
      <c r="OV5" s="2"/>
      <c r="OW5" s="3"/>
      <c r="OX5" s="3"/>
      <c r="OY5" s="2"/>
      <c r="OZ5" s="2"/>
      <c r="PA5" s="2"/>
      <c r="PB5" s="2"/>
      <c r="PC5" s="3"/>
      <c r="PD5" s="19"/>
      <c r="PE5" s="2"/>
      <c r="PF5" s="2"/>
      <c r="PG5" s="2"/>
      <c r="PH5" s="3"/>
      <c r="PI5" s="3"/>
      <c r="PJ5" s="2"/>
      <c r="PK5" s="2"/>
      <c r="PL5" s="2"/>
      <c r="PM5" s="2"/>
      <c r="PN5" s="3"/>
      <c r="PO5" s="19"/>
      <c r="PP5" s="2"/>
      <c r="PQ5" s="2"/>
      <c r="PR5" s="2"/>
      <c r="PS5" s="3"/>
      <c r="PT5" s="3"/>
      <c r="PU5" s="2"/>
      <c r="PV5" s="2"/>
      <c r="PW5" s="2"/>
      <c r="PX5" s="2"/>
      <c r="PY5" s="3"/>
      <c r="PZ5" s="19"/>
      <c r="QA5" s="2"/>
      <c r="QB5" s="2"/>
      <c r="QC5" s="2"/>
      <c r="QD5" s="3"/>
      <c r="QE5" s="3"/>
      <c r="QF5" s="2"/>
      <c r="QG5" s="2"/>
      <c r="QH5" s="2"/>
      <c r="QI5" s="2"/>
      <c r="QJ5" s="3"/>
      <c r="QK5" s="19"/>
      <c r="QL5" s="2"/>
      <c r="QM5" s="2"/>
      <c r="QN5" s="2"/>
      <c r="QO5" s="3"/>
      <c r="QP5" s="3"/>
      <c r="QQ5" s="2"/>
      <c r="QR5" s="2"/>
      <c r="QS5" s="2"/>
      <c r="QT5" s="2"/>
      <c r="QU5" s="3"/>
      <c r="QV5" s="19"/>
      <c r="QW5" s="2"/>
      <c r="QX5" s="2"/>
      <c r="QY5" s="2"/>
      <c r="QZ5" s="3"/>
      <c r="RA5" s="3"/>
      <c r="RB5" s="2"/>
      <c r="RC5" s="2"/>
      <c r="RD5" s="2"/>
      <c r="RE5" s="2"/>
      <c r="RF5" s="3"/>
      <c r="RG5" s="19"/>
      <c r="RH5" s="2"/>
      <c r="RI5" s="2"/>
      <c r="RJ5" s="2"/>
      <c r="RK5" s="3"/>
      <c r="RL5" s="3"/>
      <c r="RM5" s="2"/>
      <c r="RN5" s="2"/>
      <c r="RO5" s="2"/>
      <c r="RP5" s="2"/>
      <c r="RQ5" s="3"/>
      <c r="RR5" s="19"/>
      <c r="RS5" s="2"/>
      <c r="RT5" s="2"/>
      <c r="RU5" s="2"/>
      <c r="RV5" s="3"/>
      <c r="RW5" s="3"/>
      <c r="RX5" s="2"/>
      <c r="RY5" s="2"/>
      <c r="RZ5" s="2"/>
      <c r="SA5" s="2"/>
      <c r="SB5" s="3"/>
      <c r="SC5" s="19"/>
      <c r="SD5" s="2"/>
      <c r="SE5" s="2"/>
      <c r="SF5" s="2"/>
      <c r="SG5" s="3"/>
      <c r="SH5" s="3"/>
      <c r="SI5" s="2"/>
      <c r="SJ5" s="2"/>
      <c r="SK5" s="2"/>
      <c r="SL5" s="2"/>
      <c r="SM5" s="3"/>
      <c r="SN5" s="19"/>
      <c r="SO5" s="2"/>
      <c r="SP5" s="2"/>
      <c r="SQ5" s="2"/>
      <c r="SR5" s="3"/>
      <c r="SS5" s="3"/>
      <c r="ST5" s="2"/>
      <c r="SU5" s="2"/>
      <c r="SV5" s="2"/>
      <c r="SW5" s="2"/>
      <c r="SX5" s="3"/>
      <c r="SY5" s="19"/>
      <c r="SZ5" s="2"/>
      <c r="TA5" s="2"/>
      <c r="TB5" s="2"/>
      <c r="TC5" s="3"/>
      <c r="TD5" s="3"/>
      <c r="TE5" s="2"/>
      <c r="TF5" s="2"/>
      <c r="TG5" s="2"/>
      <c r="TH5" s="2"/>
      <c r="TI5" s="3"/>
      <c r="TJ5" s="19"/>
      <c r="TK5" s="2"/>
      <c r="TL5" s="2"/>
      <c r="TM5" s="2"/>
      <c r="TN5" s="3"/>
      <c r="TO5" s="3"/>
      <c r="TP5" s="2"/>
      <c r="TQ5" s="2"/>
      <c r="TR5" s="2"/>
      <c r="TS5" s="2"/>
      <c r="TT5" s="3"/>
      <c r="TU5" s="19"/>
      <c r="TV5" s="2"/>
      <c r="TW5" s="2"/>
      <c r="TX5" s="2"/>
      <c r="TY5" s="3"/>
      <c r="TZ5" s="3"/>
      <c r="UA5" s="2"/>
      <c r="UB5" s="2"/>
      <c r="UC5" s="2"/>
      <c r="UD5" s="2"/>
      <c r="UE5" s="3"/>
      <c r="UF5" s="19"/>
      <c r="UG5" s="2"/>
      <c r="UH5" s="2"/>
      <c r="UI5" s="2"/>
      <c r="UJ5" s="3"/>
      <c r="UK5" s="3"/>
      <c r="UL5" s="2"/>
      <c r="UM5" s="2"/>
      <c r="UN5" s="2"/>
      <c r="UO5" s="2"/>
      <c r="UP5" s="3"/>
      <c r="UQ5" s="19"/>
      <c r="UR5" s="2"/>
      <c r="US5" s="2"/>
      <c r="UT5" s="2"/>
      <c r="UU5" s="3"/>
      <c r="UV5" s="3"/>
      <c r="UW5" s="2"/>
      <c r="UX5" s="2"/>
      <c r="UY5" s="2"/>
      <c r="UZ5" s="2"/>
      <c r="VA5" s="3"/>
      <c r="VB5" s="19"/>
      <c r="VC5" s="2"/>
      <c r="VD5" s="2"/>
      <c r="VE5" s="2"/>
      <c r="VF5" s="3"/>
      <c r="VG5" s="3"/>
      <c r="VH5" s="2"/>
      <c r="VI5" s="2"/>
      <c r="VJ5" s="2"/>
      <c r="VK5" s="2"/>
      <c r="VL5" s="3"/>
      <c r="VM5" s="19"/>
      <c r="VN5" s="2"/>
      <c r="VO5" s="2"/>
      <c r="VP5" s="2"/>
      <c r="VQ5" s="3"/>
      <c r="VR5" s="3"/>
      <c r="VS5" s="2"/>
      <c r="VT5" s="2"/>
      <c r="VU5" s="2"/>
      <c r="VV5" s="2"/>
      <c r="VW5" s="3"/>
      <c r="VX5" s="19"/>
      <c r="VY5" s="2"/>
      <c r="VZ5" s="2"/>
      <c r="WA5" s="2"/>
      <c r="WB5" s="3"/>
      <c r="WC5" s="3"/>
      <c r="WD5" s="2"/>
      <c r="WE5" s="2"/>
      <c r="WF5" s="2"/>
      <c r="WG5" s="2"/>
      <c r="WH5" s="3"/>
      <c r="WI5" s="19"/>
      <c r="WJ5" s="2"/>
      <c r="WK5" s="2"/>
      <c r="WL5" s="2"/>
      <c r="WM5" s="3"/>
      <c r="WN5" s="3"/>
      <c r="WO5" s="2"/>
      <c r="WP5" s="2"/>
      <c r="WQ5" s="2"/>
      <c r="WR5" s="2"/>
      <c r="WS5" s="3"/>
    </row>
    <row r="6" spans="1:617" s="24" customFormat="1" ht="0.75" customHeight="1" x14ac:dyDescent="0.3">
      <c r="A6" s="20"/>
      <c r="B6" s="21">
        <v>0</v>
      </c>
      <c r="C6" s="21">
        <v>0</v>
      </c>
      <c r="D6" s="21">
        <v>0</v>
      </c>
      <c r="E6" s="22">
        <v>0</v>
      </c>
      <c r="F6" s="23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  <c r="L6" s="20"/>
      <c r="M6" s="21">
        <v>0</v>
      </c>
      <c r="N6" s="21">
        <v>0</v>
      </c>
      <c r="O6" s="21">
        <v>0</v>
      </c>
      <c r="P6" s="22">
        <v>0</v>
      </c>
      <c r="Q6" s="23">
        <v>0</v>
      </c>
      <c r="R6" s="21">
        <v>0</v>
      </c>
      <c r="S6" s="21">
        <v>0</v>
      </c>
      <c r="T6" s="21"/>
      <c r="U6" s="21">
        <v>0</v>
      </c>
      <c r="V6" s="21">
        <v>0</v>
      </c>
      <c r="W6" s="22">
        <v>0</v>
      </c>
      <c r="X6" s="20"/>
      <c r="Y6" s="21">
        <v>0</v>
      </c>
      <c r="Z6" s="21">
        <v>0</v>
      </c>
      <c r="AA6" s="21">
        <v>0</v>
      </c>
      <c r="AB6" s="22">
        <v>0</v>
      </c>
      <c r="AC6" s="23">
        <v>0</v>
      </c>
      <c r="AD6" s="21">
        <v>0</v>
      </c>
      <c r="AE6" s="21">
        <v>0</v>
      </c>
      <c r="AF6" s="21">
        <v>0</v>
      </c>
      <c r="AG6" s="21">
        <v>0</v>
      </c>
      <c r="AH6" s="22">
        <v>0</v>
      </c>
      <c r="AI6" s="20"/>
      <c r="AJ6" s="21">
        <v>0</v>
      </c>
      <c r="AK6" s="21">
        <v>0</v>
      </c>
      <c r="AL6" s="21">
        <v>0</v>
      </c>
      <c r="AM6" s="22">
        <v>0</v>
      </c>
      <c r="AN6" s="23">
        <v>0</v>
      </c>
      <c r="AO6" s="1386">
        <v>0</v>
      </c>
      <c r="AP6" s="21">
        <v>0</v>
      </c>
      <c r="AQ6" s="21">
        <v>0</v>
      </c>
      <c r="AR6" s="21">
        <v>0</v>
      </c>
      <c r="AS6" s="22">
        <v>0</v>
      </c>
      <c r="AT6" s="20"/>
      <c r="AU6" s="21">
        <v>0</v>
      </c>
      <c r="AV6" s="21">
        <v>0</v>
      </c>
      <c r="AW6" s="21">
        <v>0</v>
      </c>
      <c r="AX6" s="22">
        <v>0</v>
      </c>
      <c r="AY6" s="23">
        <v>0</v>
      </c>
      <c r="AZ6" s="21">
        <v>0</v>
      </c>
      <c r="BA6" s="21">
        <v>0</v>
      </c>
      <c r="BB6" s="21">
        <v>0</v>
      </c>
      <c r="BC6" s="21">
        <v>0</v>
      </c>
      <c r="BD6" s="22">
        <v>0</v>
      </c>
      <c r="BE6" s="20"/>
      <c r="BF6" s="21">
        <v>0</v>
      </c>
      <c r="BG6" s="21">
        <v>0</v>
      </c>
      <c r="BH6" s="21">
        <v>0</v>
      </c>
      <c r="BI6" s="22">
        <v>0</v>
      </c>
      <c r="BJ6" s="23">
        <v>0</v>
      </c>
      <c r="BK6" s="21">
        <v>0</v>
      </c>
      <c r="BL6" s="21">
        <v>0</v>
      </c>
      <c r="BM6" s="21">
        <v>0</v>
      </c>
      <c r="BN6" s="21">
        <v>0</v>
      </c>
      <c r="BO6" s="22">
        <v>0</v>
      </c>
      <c r="BP6" s="20"/>
      <c r="BQ6" s="21">
        <v>0</v>
      </c>
      <c r="BR6" s="21">
        <v>0</v>
      </c>
      <c r="BS6" s="21">
        <v>0</v>
      </c>
      <c r="BT6" s="22">
        <v>0</v>
      </c>
      <c r="BU6" s="23">
        <v>0</v>
      </c>
      <c r="BV6" s="21">
        <v>0</v>
      </c>
      <c r="BW6" s="21">
        <v>0</v>
      </c>
      <c r="BX6" s="21">
        <v>0</v>
      </c>
      <c r="BY6" s="21">
        <v>0</v>
      </c>
      <c r="BZ6" s="22">
        <v>0</v>
      </c>
      <c r="CA6" s="20"/>
      <c r="CB6" s="21">
        <v>0</v>
      </c>
      <c r="CC6" s="21">
        <v>0</v>
      </c>
      <c r="CD6" s="21">
        <v>0</v>
      </c>
      <c r="CE6" s="22">
        <v>0</v>
      </c>
      <c r="CF6" s="23">
        <v>0</v>
      </c>
      <c r="CG6" s="21">
        <v>0</v>
      </c>
      <c r="CH6" s="21">
        <v>0</v>
      </c>
      <c r="CI6" s="21">
        <v>0</v>
      </c>
      <c r="CJ6" s="21">
        <v>0</v>
      </c>
      <c r="CK6" s="22">
        <v>0</v>
      </c>
      <c r="CL6" s="20"/>
      <c r="CM6" s="21">
        <v>0</v>
      </c>
      <c r="CN6" s="21">
        <v>0</v>
      </c>
      <c r="CO6" s="21">
        <v>0</v>
      </c>
      <c r="CP6" s="22">
        <v>0</v>
      </c>
      <c r="CQ6" s="23">
        <v>0</v>
      </c>
      <c r="CR6" s="21">
        <v>0</v>
      </c>
      <c r="CS6" s="21">
        <v>0</v>
      </c>
      <c r="CT6" s="21">
        <v>0</v>
      </c>
      <c r="CU6" s="21">
        <v>0</v>
      </c>
      <c r="CV6" s="22">
        <v>0</v>
      </c>
      <c r="CW6" s="20"/>
      <c r="CX6" s="21">
        <v>0</v>
      </c>
      <c r="CY6" s="21">
        <v>0</v>
      </c>
      <c r="CZ6" s="21">
        <v>0</v>
      </c>
      <c r="DA6" s="22">
        <v>0</v>
      </c>
      <c r="DB6" s="23">
        <v>0</v>
      </c>
      <c r="DC6" s="21">
        <v>0</v>
      </c>
      <c r="DD6" s="21">
        <v>0</v>
      </c>
      <c r="DE6" s="21">
        <v>0</v>
      </c>
      <c r="DF6" s="21">
        <v>0</v>
      </c>
      <c r="DG6" s="22">
        <v>0</v>
      </c>
      <c r="DH6" s="20"/>
      <c r="DI6" s="21">
        <v>0</v>
      </c>
      <c r="DJ6" s="21">
        <v>0</v>
      </c>
      <c r="DK6" s="21">
        <v>0</v>
      </c>
      <c r="DL6" s="22">
        <v>0</v>
      </c>
      <c r="DM6" s="23">
        <v>0</v>
      </c>
      <c r="DN6" s="21">
        <v>0</v>
      </c>
      <c r="DO6" s="21">
        <v>0</v>
      </c>
      <c r="DP6" s="21">
        <v>0</v>
      </c>
      <c r="DQ6" s="21">
        <v>0</v>
      </c>
      <c r="DR6" s="22">
        <v>0</v>
      </c>
      <c r="DS6" s="20"/>
      <c r="DT6" s="21">
        <v>0</v>
      </c>
      <c r="DU6" s="21">
        <v>0</v>
      </c>
      <c r="DV6" s="21">
        <v>0</v>
      </c>
      <c r="DW6" s="22">
        <v>0</v>
      </c>
      <c r="DX6" s="23">
        <v>0</v>
      </c>
      <c r="DY6" s="21">
        <v>0</v>
      </c>
      <c r="DZ6" s="21">
        <v>0</v>
      </c>
      <c r="EA6" s="21">
        <v>0</v>
      </c>
      <c r="EB6" s="21">
        <v>0</v>
      </c>
      <c r="EC6" s="22">
        <v>0</v>
      </c>
      <c r="ED6" s="20"/>
      <c r="EE6" s="21">
        <v>0</v>
      </c>
      <c r="EF6" s="21">
        <v>0</v>
      </c>
      <c r="EG6" s="21">
        <v>0</v>
      </c>
      <c r="EH6" s="22">
        <v>0</v>
      </c>
      <c r="EI6" s="23">
        <v>0</v>
      </c>
      <c r="EJ6" s="21">
        <v>0</v>
      </c>
      <c r="EK6" s="21">
        <v>0</v>
      </c>
      <c r="EL6" s="21">
        <v>0</v>
      </c>
      <c r="EM6" s="21">
        <v>0</v>
      </c>
      <c r="EN6" s="22">
        <v>0</v>
      </c>
      <c r="EO6" s="20"/>
      <c r="EP6" s="21">
        <v>0</v>
      </c>
      <c r="EQ6" s="21">
        <v>0</v>
      </c>
      <c r="ER6" s="21">
        <v>0</v>
      </c>
      <c r="ES6" s="22">
        <v>0</v>
      </c>
      <c r="ET6" s="23">
        <v>0</v>
      </c>
      <c r="EU6" s="21">
        <v>0</v>
      </c>
      <c r="EV6" s="21">
        <v>0</v>
      </c>
      <c r="EW6" s="21">
        <v>0</v>
      </c>
      <c r="EX6" s="21">
        <v>0</v>
      </c>
      <c r="EY6" s="22">
        <v>0</v>
      </c>
      <c r="EZ6" s="20"/>
      <c r="FA6" s="21">
        <v>0</v>
      </c>
      <c r="FB6" s="21">
        <v>0</v>
      </c>
      <c r="FC6" s="21">
        <v>0</v>
      </c>
      <c r="FD6" s="22">
        <v>0</v>
      </c>
      <c r="FE6" s="23">
        <v>0</v>
      </c>
      <c r="FF6" s="21">
        <v>0</v>
      </c>
      <c r="FG6" s="21">
        <v>0</v>
      </c>
      <c r="FH6" s="21">
        <v>0</v>
      </c>
      <c r="FI6" s="21">
        <v>0</v>
      </c>
      <c r="FJ6" s="22">
        <v>0</v>
      </c>
      <c r="FK6" s="20"/>
      <c r="FL6" s="21">
        <v>0</v>
      </c>
      <c r="FM6" s="21">
        <v>0</v>
      </c>
      <c r="FN6" s="21">
        <v>0</v>
      </c>
      <c r="FO6" s="22">
        <v>0</v>
      </c>
      <c r="FP6" s="23">
        <v>0</v>
      </c>
      <c r="FQ6" s="21">
        <v>0</v>
      </c>
      <c r="FR6" s="21">
        <v>0</v>
      </c>
      <c r="FS6" s="21">
        <v>0</v>
      </c>
      <c r="FT6" s="21">
        <v>0</v>
      </c>
      <c r="FU6" s="22">
        <v>0</v>
      </c>
      <c r="FV6" s="20"/>
      <c r="FW6" s="21">
        <v>0</v>
      </c>
      <c r="FX6" s="21">
        <v>0</v>
      </c>
      <c r="FY6" s="21">
        <v>0</v>
      </c>
      <c r="FZ6" s="22">
        <v>0</v>
      </c>
      <c r="GA6" s="23">
        <v>0</v>
      </c>
      <c r="GB6" s="21">
        <v>0</v>
      </c>
      <c r="GC6" s="21">
        <v>0</v>
      </c>
      <c r="GD6" s="21">
        <v>0</v>
      </c>
      <c r="GE6" s="21">
        <v>0</v>
      </c>
      <c r="GF6" s="22">
        <v>0</v>
      </c>
      <c r="GG6" s="20"/>
      <c r="GH6" s="21">
        <v>0</v>
      </c>
      <c r="GI6" s="21">
        <v>0</v>
      </c>
      <c r="GJ6" s="21">
        <v>0</v>
      </c>
      <c r="GK6" s="22">
        <v>0</v>
      </c>
      <c r="GL6" s="23">
        <v>0</v>
      </c>
      <c r="GM6" s="21">
        <v>0</v>
      </c>
      <c r="GN6" s="21">
        <v>0</v>
      </c>
      <c r="GO6" s="21">
        <v>0</v>
      </c>
      <c r="GP6" s="21">
        <v>0</v>
      </c>
      <c r="GQ6" s="22">
        <v>0</v>
      </c>
      <c r="GR6" s="20"/>
      <c r="GS6" s="21">
        <v>0</v>
      </c>
      <c r="GT6" s="21">
        <v>0</v>
      </c>
      <c r="GU6" s="21">
        <v>0</v>
      </c>
      <c r="GV6" s="22">
        <v>0</v>
      </c>
      <c r="GW6" s="23">
        <v>0</v>
      </c>
      <c r="GX6" s="21">
        <v>0</v>
      </c>
      <c r="GY6" s="21">
        <v>0</v>
      </c>
      <c r="GZ6" s="21">
        <v>0</v>
      </c>
      <c r="HA6" s="21">
        <v>0</v>
      </c>
      <c r="HB6" s="22">
        <v>0</v>
      </c>
      <c r="HC6" s="20"/>
      <c r="HD6" s="21">
        <v>0</v>
      </c>
      <c r="HE6" s="21">
        <v>0</v>
      </c>
      <c r="HF6" s="21">
        <v>0</v>
      </c>
      <c r="HG6" s="22">
        <v>0</v>
      </c>
      <c r="HH6" s="23">
        <v>0</v>
      </c>
      <c r="HI6" s="21">
        <v>0</v>
      </c>
      <c r="HJ6" s="21">
        <v>0</v>
      </c>
      <c r="HK6" s="21">
        <v>0</v>
      </c>
      <c r="HL6" s="21">
        <v>0</v>
      </c>
      <c r="HM6" s="22">
        <v>0</v>
      </c>
      <c r="HN6" s="20"/>
      <c r="HO6" s="21">
        <v>0</v>
      </c>
      <c r="HP6" s="21">
        <v>0</v>
      </c>
      <c r="HQ6" s="21">
        <v>0</v>
      </c>
      <c r="HR6" s="22">
        <v>0</v>
      </c>
      <c r="HS6" s="23">
        <v>0</v>
      </c>
      <c r="HT6" s="21">
        <v>0</v>
      </c>
      <c r="HU6" s="21">
        <v>0</v>
      </c>
      <c r="HV6" s="21">
        <v>0</v>
      </c>
      <c r="HW6" s="21">
        <v>0</v>
      </c>
      <c r="HX6" s="22">
        <v>0</v>
      </c>
      <c r="HY6" s="20"/>
      <c r="HZ6" s="21">
        <v>0</v>
      </c>
      <c r="IA6" s="21">
        <v>0</v>
      </c>
      <c r="IB6" s="21">
        <v>0</v>
      </c>
      <c r="IC6" s="22">
        <v>0</v>
      </c>
      <c r="ID6" s="23">
        <v>0</v>
      </c>
      <c r="IE6" s="21">
        <v>0</v>
      </c>
      <c r="IF6" s="21">
        <v>0</v>
      </c>
      <c r="IG6" s="21">
        <v>0</v>
      </c>
      <c r="IH6" s="21">
        <v>0</v>
      </c>
      <c r="II6" s="22">
        <v>0</v>
      </c>
      <c r="IJ6" s="20"/>
      <c r="IK6" s="21">
        <v>0</v>
      </c>
      <c r="IL6" s="21">
        <v>0</v>
      </c>
      <c r="IM6" s="21">
        <v>0</v>
      </c>
      <c r="IN6" s="22">
        <v>0</v>
      </c>
      <c r="IO6" s="23">
        <v>0</v>
      </c>
      <c r="IP6" s="21">
        <v>0</v>
      </c>
      <c r="IQ6" s="21">
        <v>0</v>
      </c>
      <c r="IR6" s="21">
        <v>0</v>
      </c>
      <c r="IS6" s="21">
        <v>0</v>
      </c>
      <c r="IT6" s="22">
        <v>0</v>
      </c>
      <c r="IU6" s="20"/>
      <c r="IV6" s="21">
        <v>0</v>
      </c>
      <c r="IW6" s="21">
        <v>0</v>
      </c>
      <c r="IX6" s="21">
        <v>0</v>
      </c>
      <c r="IY6" s="22">
        <v>0</v>
      </c>
      <c r="IZ6" s="23">
        <v>0</v>
      </c>
      <c r="JA6" s="21">
        <v>0</v>
      </c>
      <c r="JB6" s="21">
        <v>0</v>
      </c>
      <c r="JC6" s="21">
        <v>0</v>
      </c>
      <c r="JD6" s="21">
        <v>0</v>
      </c>
      <c r="JE6" s="22">
        <v>0</v>
      </c>
      <c r="JF6" s="20"/>
      <c r="JG6" s="21">
        <v>0</v>
      </c>
      <c r="JH6" s="21">
        <v>0</v>
      </c>
      <c r="JI6" s="21">
        <v>0</v>
      </c>
      <c r="JJ6" s="22">
        <v>0</v>
      </c>
      <c r="JK6" s="23">
        <v>0</v>
      </c>
      <c r="JL6" s="21">
        <v>0</v>
      </c>
      <c r="JM6" s="21">
        <v>0</v>
      </c>
      <c r="JN6" s="21">
        <v>0</v>
      </c>
      <c r="JO6" s="21">
        <v>0</v>
      </c>
      <c r="JP6" s="22">
        <v>0</v>
      </c>
      <c r="JQ6" s="20"/>
      <c r="JR6" s="21">
        <v>0</v>
      </c>
      <c r="JS6" s="21">
        <v>0</v>
      </c>
      <c r="JT6" s="21">
        <v>0</v>
      </c>
      <c r="JU6" s="22">
        <v>0</v>
      </c>
      <c r="JV6" s="23">
        <v>0</v>
      </c>
      <c r="JW6" s="21">
        <v>0</v>
      </c>
      <c r="JX6" s="21">
        <v>0</v>
      </c>
      <c r="JY6" s="21">
        <v>0</v>
      </c>
      <c r="JZ6" s="21">
        <v>0</v>
      </c>
      <c r="KA6" s="22">
        <v>0</v>
      </c>
      <c r="KB6" s="20"/>
      <c r="KC6" s="21">
        <v>0</v>
      </c>
      <c r="KD6" s="21">
        <v>0</v>
      </c>
      <c r="KE6" s="21">
        <v>0</v>
      </c>
      <c r="KF6" s="22">
        <v>0</v>
      </c>
      <c r="KG6" s="23">
        <v>0</v>
      </c>
      <c r="KH6" s="21">
        <v>0</v>
      </c>
      <c r="KI6" s="21">
        <v>0</v>
      </c>
      <c r="KJ6" s="21">
        <v>0</v>
      </c>
      <c r="KK6" s="21">
        <v>0</v>
      </c>
      <c r="KL6" s="22">
        <v>0</v>
      </c>
      <c r="KM6" s="20"/>
      <c r="KN6" s="21">
        <v>0</v>
      </c>
      <c r="KO6" s="21">
        <v>0</v>
      </c>
      <c r="KP6" s="21">
        <v>0</v>
      </c>
      <c r="KQ6" s="22">
        <v>0</v>
      </c>
      <c r="KR6" s="23">
        <v>0</v>
      </c>
      <c r="KS6" s="21">
        <v>0</v>
      </c>
      <c r="KT6" s="21">
        <v>0</v>
      </c>
      <c r="KU6" s="21">
        <v>0</v>
      </c>
      <c r="KV6" s="21">
        <v>0</v>
      </c>
      <c r="KW6" s="22">
        <v>0</v>
      </c>
      <c r="KX6" s="20"/>
      <c r="KY6" s="21">
        <v>0</v>
      </c>
      <c r="KZ6" s="21">
        <v>0</v>
      </c>
      <c r="LA6" s="21">
        <v>0</v>
      </c>
      <c r="LB6" s="22">
        <v>0</v>
      </c>
      <c r="LC6" s="23">
        <v>0</v>
      </c>
      <c r="LD6" s="21">
        <v>0</v>
      </c>
      <c r="LE6" s="21">
        <v>0</v>
      </c>
      <c r="LF6" s="21">
        <v>0</v>
      </c>
      <c r="LG6" s="21">
        <v>0</v>
      </c>
      <c r="LH6" s="22">
        <v>0</v>
      </c>
      <c r="LI6" s="20"/>
      <c r="LJ6" s="21">
        <v>0</v>
      </c>
      <c r="LK6" s="21">
        <v>0</v>
      </c>
      <c r="LL6" s="21">
        <v>0</v>
      </c>
      <c r="LM6" s="22">
        <v>0</v>
      </c>
      <c r="LN6" s="23">
        <v>0</v>
      </c>
      <c r="LO6" s="21">
        <v>0</v>
      </c>
      <c r="LP6" s="21">
        <v>0</v>
      </c>
      <c r="LQ6" s="21">
        <v>0</v>
      </c>
      <c r="LR6" s="21">
        <v>0</v>
      </c>
      <c r="LS6" s="22">
        <v>0</v>
      </c>
      <c r="LT6" s="20"/>
      <c r="LU6" s="21">
        <v>0</v>
      </c>
      <c r="LV6" s="21">
        <v>0</v>
      </c>
      <c r="LW6" s="21">
        <v>0</v>
      </c>
      <c r="LX6" s="22">
        <v>0</v>
      </c>
      <c r="LY6" s="23">
        <v>0</v>
      </c>
      <c r="LZ6" s="21">
        <v>0</v>
      </c>
      <c r="MA6" s="21">
        <v>0</v>
      </c>
      <c r="MB6" s="21">
        <v>0</v>
      </c>
      <c r="MC6" s="21">
        <v>0</v>
      </c>
      <c r="MD6" s="22">
        <v>0</v>
      </c>
      <c r="ME6" s="20"/>
      <c r="MF6" s="21">
        <v>0</v>
      </c>
      <c r="MG6" s="21">
        <v>0</v>
      </c>
      <c r="MH6" s="21">
        <v>0</v>
      </c>
      <c r="MI6" s="22">
        <v>0</v>
      </c>
      <c r="MJ6" s="23">
        <v>0</v>
      </c>
      <c r="MK6" s="21">
        <v>0</v>
      </c>
      <c r="ML6" s="21">
        <v>0</v>
      </c>
      <c r="MM6" s="21">
        <v>0</v>
      </c>
      <c r="MN6" s="21">
        <v>0</v>
      </c>
      <c r="MO6" s="22">
        <v>0</v>
      </c>
      <c r="MP6" s="20"/>
      <c r="MQ6" s="21">
        <v>0</v>
      </c>
      <c r="MR6" s="21">
        <v>0</v>
      </c>
      <c r="MS6" s="21">
        <v>0</v>
      </c>
      <c r="MT6" s="22">
        <v>0</v>
      </c>
      <c r="MU6" s="23">
        <v>0</v>
      </c>
      <c r="MV6" s="21">
        <v>0</v>
      </c>
      <c r="MW6" s="21">
        <v>0</v>
      </c>
      <c r="MX6" s="21">
        <v>0</v>
      </c>
      <c r="MY6" s="21">
        <v>0</v>
      </c>
      <c r="MZ6" s="22">
        <v>0</v>
      </c>
      <c r="NA6" s="20"/>
      <c r="NB6" s="21">
        <v>0</v>
      </c>
      <c r="NC6" s="21">
        <v>0</v>
      </c>
      <c r="ND6" s="21">
        <v>0</v>
      </c>
      <c r="NE6" s="22">
        <v>0</v>
      </c>
      <c r="NF6" s="23">
        <v>0</v>
      </c>
      <c r="NG6" s="21">
        <v>0</v>
      </c>
      <c r="NH6" s="21">
        <v>0</v>
      </c>
      <c r="NI6" s="21">
        <v>0</v>
      </c>
      <c r="NJ6" s="21">
        <v>0</v>
      </c>
      <c r="NK6" s="22">
        <v>0</v>
      </c>
      <c r="NL6" s="20"/>
      <c r="NM6" s="21">
        <v>0</v>
      </c>
      <c r="NN6" s="21">
        <v>0</v>
      </c>
      <c r="NO6" s="21">
        <v>0</v>
      </c>
      <c r="NP6" s="22">
        <v>0</v>
      </c>
      <c r="NQ6" s="23">
        <v>0</v>
      </c>
      <c r="NR6" s="21">
        <v>0</v>
      </c>
      <c r="NS6" s="21">
        <v>0</v>
      </c>
      <c r="NT6" s="21">
        <v>0</v>
      </c>
      <c r="NU6" s="21">
        <v>0</v>
      </c>
      <c r="NV6" s="22">
        <v>0</v>
      </c>
      <c r="NW6" s="20"/>
      <c r="NX6" s="21">
        <v>0</v>
      </c>
      <c r="NY6" s="21">
        <v>0</v>
      </c>
      <c r="NZ6" s="21">
        <v>0</v>
      </c>
      <c r="OA6" s="22">
        <v>0</v>
      </c>
      <c r="OB6" s="23">
        <v>0</v>
      </c>
      <c r="OC6" s="21">
        <v>0</v>
      </c>
      <c r="OD6" s="21">
        <v>0</v>
      </c>
      <c r="OE6" s="21">
        <v>0</v>
      </c>
      <c r="OF6" s="21">
        <v>0</v>
      </c>
      <c r="OG6" s="22">
        <v>0</v>
      </c>
      <c r="OH6" s="20"/>
      <c r="OI6" s="21">
        <v>0</v>
      </c>
      <c r="OJ6" s="21">
        <v>0</v>
      </c>
      <c r="OK6" s="21">
        <v>0</v>
      </c>
      <c r="OL6" s="22">
        <v>0</v>
      </c>
      <c r="OM6" s="23">
        <v>0</v>
      </c>
      <c r="ON6" s="21">
        <v>0</v>
      </c>
      <c r="OO6" s="21">
        <v>0</v>
      </c>
      <c r="OP6" s="21">
        <v>0</v>
      </c>
      <c r="OQ6" s="21">
        <v>0</v>
      </c>
      <c r="OR6" s="22">
        <v>0</v>
      </c>
      <c r="OS6" s="20"/>
      <c r="OT6" s="21">
        <v>0</v>
      </c>
      <c r="OU6" s="21">
        <v>0</v>
      </c>
      <c r="OV6" s="21">
        <v>0</v>
      </c>
      <c r="OW6" s="22">
        <v>0</v>
      </c>
      <c r="OX6" s="23">
        <v>0</v>
      </c>
      <c r="OY6" s="21">
        <v>0</v>
      </c>
      <c r="OZ6" s="21">
        <v>0</v>
      </c>
      <c r="PA6" s="21">
        <v>0</v>
      </c>
      <c r="PB6" s="21">
        <v>0</v>
      </c>
      <c r="PC6" s="22">
        <v>0</v>
      </c>
      <c r="PD6" s="20"/>
      <c r="PE6" s="21">
        <v>0</v>
      </c>
      <c r="PF6" s="21">
        <v>0</v>
      </c>
      <c r="PG6" s="21">
        <v>0</v>
      </c>
      <c r="PH6" s="22">
        <v>0</v>
      </c>
      <c r="PI6" s="23">
        <v>0</v>
      </c>
      <c r="PJ6" s="21">
        <v>0</v>
      </c>
      <c r="PK6" s="21">
        <v>0</v>
      </c>
      <c r="PL6" s="21">
        <v>0</v>
      </c>
      <c r="PM6" s="21">
        <v>0</v>
      </c>
      <c r="PN6" s="22">
        <v>0</v>
      </c>
      <c r="PO6" s="20"/>
      <c r="PP6" s="21">
        <v>0</v>
      </c>
      <c r="PQ6" s="21">
        <v>0</v>
      </c>
      <c r="PR6" s="21">
        <v>0</v>
      </c>
      <c r="PS6" s="22">
        <v>0</v>
      </c>
      <c r="PT6" s="23">
        <v>0</v>
      </c>
      <c r="PU6" s="21">
        <v>0</v>
      </c>
      <c r="PV6" s="21">
        <v>0</v>
      </c>
      <c r="PW6" s="21">
        <v>0</v>
      </c>
      <c r="PX6" s="21">
        <v>0</v>
      </c>
      <c r="PY6" s="22">
        <v>0</v>
      </c>
      <c r="PZ6" s="20"/>
      <c r="QA6" s="21">
        <v>0</v>
      </c>
      <c r="QB6" s="21">
        <v>0</v>
      </c>
      <c r="QC6" s="21">
        <v>0</v>
      </c>
      <c r="QD6" s="22">
        <v>0</v>
      </c>
      <c r="QE6" s="23">
        <v>0</v>
      </c>
      <c r="QF6" s="21">
        <v>0</v>
      </c>
      <c r="QG6" s="21">
        <v>0</v>
      </c>
      <c r="QH6" s="21">
        <v>0</v>
      </c>
      <c r="QI6" s="21">
        <v>0</v>
      </c>
      <c r="QJ6" s="22">
        <v>0</v>
      </c>
      <c r="QK6" s="20"/>
      <c r="QL6" s="21">
        <v>0</v>
      </c>
      <c r="QM6" s="21">
        <v>0</v>
      </c>
      <c r="QN6" s="21">
        <v>0</v>
      </c>
      <c r="QO6" s="22">
        <v>0</v>
      </c>
      <c r="QP6" s="23">
        <v>0</v>
      </c>
      <c r="QQ6" s="21">
        <v>0</v>
      </c>
      <c r="QR6" s="21">
        <v>0</v>
      </c>
      <c r="QS6" s="21">
        <v>0</v>
      </c>
      <c r="QT6" s="21">
        <v>0</v>
      </c>
      <c r="QU6" s="22">
        <v>0</v>
      </c>
      <c r="QV6" s="20"/>
      <c r="QW6" s="21">
        <v>0</v>
      </c>
      <c r="QX6" s="21">
        <v>0</v>
      </c>
      <c r="QY6" s="21">
        <v>0</v>
      </c>
      <c r="QZ6" s="22">
        <v>0</v>
      </c>
      <c r="RA6" s="23">
        <v>0</v>
      </c>
      <c r="RB6" s="21">
        <v>0</v>
      </c>
      <c r="RC6" s="21">
        <v>0</v>
      </c>
      <c r="RD6" s="21">
        <v>0</v>
      </c>
      <c r="RE6" s="21">
        <v>0</v>
      </c>
      <c r="RF6" s="22">
        <v>0</v>
      </c>
      <c r="RG6" s="20"/>
      <c r="RH6" s="21">
        <v>0</v>
      </c>
      <c r="RI6" s="21">
        <v>0</v>
      </c>
      <c r="RJ6" s="21">
        <v>0</v>
      </c>
      <c r="RK6" s="22">
        <v>0</v>
      </c>
      <c r="RL6" s="23">
        <v>0</v>
      </c>
      <c r="RM6" s="21">
        <v>0</v>
      </c>
      <c r="RN6" s="21">
        <v>0</v>
      </c>
      <c r="RO6" s="21">
        <v>0</v>
      </c>
      <c r="RP6" s="21">
        <v>0</v>
      </c>
      <c r="RQ6" s="22">
        <v>0</v>
      </c>
      <c r="RR6" s="20"/>
      <c r="RS6" s="21">
        <v>0</v>
      </c>
      <c r="RT6" s="21">
        <v>0</v>
      </c>
      <c r="RU6" s="21">
        <v>0</v>
      </c>
      <c r="RV6" s="22">
        <v>0</v>
      </c>
      <c r="RW6" s="23">
        <v>0</v>
      </c>
      <c r="RX6" s="21">
        <v>0</v>
      </c>
      <c r="RY6" s="21">
        <v>0</v>
      </c>
      <c r="RZ6" s="21">
        <v>0</v>
      </c>
      <c r="SA6" s="21">
        <v>0</v>
      </c>
      <c r="SB6" s="22">
        <v>0</v>
      </c>
      <c r="SC6" s="20"/>
      <c r="SD6" s="21">
        <v>0</v>
      </c>
      <c r="SE6" s="21">
        <v>0</v>
      </c>
      <c r="SF6" s="21">
        <v>0</v>
      </c>
      <c r="SG6" s="22">
        <v>0</v>
      </c>
      <c r="SH6" s="23">
        <v>0</v>
      </c>
      <c r="SI6" s="21">
        <v>0</v>
      </c>
      <c r="SJ6" s="21">
        <v>0</v>
      </c>
      <c r="SK6" s="21">
        <v>0</v>
      </c>
      <c r="SL6" s="21">
        <v>0</v>
      </c>
      <c r="SM6" s="22">
        <v>0</v>
      </c>
      <c r="SN6" s="20"/>
      <c r="SO6" s="21">
        <v>0</v>
      </c>
      <c r="SP6" s="21">
        <v>0</v>
      </c>
      <c r="SQ6" s="21">
        <v>0</v>
      </c>
      <c r="SR6" s="22">
        <v>0</v>
      </c>
      <c r="SS6" s="23">
        <v>0</v>
      </c>
      <c r="ST6" s="21">
        <v>0</v>
      </c>
      <c r="SU6" s="21">
        <v>0</v>
      </c>
      <c r="SV6" s="21">
        <v>0</v>
      </c>
      <c r="SW6" s="21">
        <v>0</v>
      </c>
      <c r="SX6" s="22">
        <v>0</v>
      </c>
      <c r="SY6" s="20"/>
      <c r="SZ6" s="21">
        <v>0</v>
      </c>
      <c r="TA6" s="21">
        <v>0</v>
      </c>
      <c r="TB6" s="21">
        <v>0</v>
      </c>
      <c r="TC6" s="22">
        <v>0</v>
      </c>
      <c r="TD6" s="23">
        <v>0</v>
      </c>
      <c r="TE6" s="21">
        <v>0</v>
      </c>
      <c r="TF6" s="21">
        <v>0</v>
      </c>
      <c r="TG6" s="21">
        <v>0</v>
      </c>
      <c r="TH6" s="21">
        <v>0</v>
      </c>
      <c r="TI6" s="22">
        <v>0</v>
      </c>
      <c r="TJ6" s="20"/>
      <c r="TK6" s="21">
        <v>0</v>
      </c>
      <c r="TL6" s="21">
        <v>0</v>
      </c>
      <c r="TM6" s="21">
        <v>0</v>
      </c>
      <c r="TN6" s="22">
        <v>0</v>
      </c>
      <c r="TO6" s="23">
        <v>0</v>
      </c>
      <c r="TP6" s="21">
        <v>0</v>
      </c>
      <c r="TQ6" s="21">
        <v>0</v>
      </c>
      <c r="TR6" s="21">
        <v>0</v>
      </c>
      <c r="TS6" s="21">
        <v>0</v>
      </c>
      <c r="TT6" s="22">
        <v>0</v>
      </c>
      <c r="TU6" s="20"/>
      <c r="TV6" s="21">
        <v>0</v>
      </c>
      <c r="TW6" s="21">
        <v>0</v>
      </c>
      <c r="TX6" s="21">
        <v>0</v>
      </c>
      <c r="TY6" s="22">
        <v>0</v>
      </c>
      <c r="TZ6" s="23">
        <v>0</v>
      </c>
      <c r="UA6" s="21">
        <v>0</v>
      </c>
      <c r="UB6" s="21">
        <v>0</v>
      </c>
      <c r="UC6" s="21">
        <v>0</v>
      </c>
      <c r="UD6" s="21">
        <v>0</v>
      </c>
      <c r="UE6" s="22">
        <v>0</v>
      </c>
      <c r="UF6" s="20"/>
      <c r="UG6" s="21">
        <v>0</v>
      </c>
      <c r="UH6" s="21">
        <v>0</v>
      </c>
      <c r="UI6" s="21">
        <v>0</v>
      </c>
      <c r="UJ6" s="22">
        <v>0</v>
      </c>
      <c r="UK6" s="23">
        <v>0</v>
      </c>
      <c r="UL6" s="21">
        <v>0</v>
      </c>
      <c r="UM6" s="21">
        <v>0</v>
      </c>
      <c r="UN6" s="21">
        <v>0</v>
      </c>
      <c r="UO6" s="21">
        <v>0</v>
      </c>
      <c r="UP6" s="22">
        <v>0</v>
      </c>
      <c r="UQ6" s="20"/>
      <c r="UR6" s="21">
        <v>0</v>
      </c>
      <c r="US6" s="21">
        <v>0</v>
      </c>
      <c r="UT6" s="21">
        <v>0</v>
      </c>
      <c r="UU6" s="22">
        <v>0</v>
      </c>
      <c r="UV6" s="23">
        <v>0</v>
      </c>
      <c r="UW6" s="21">
        <v>0</v>
      </c>
      <c r="UX6" s="21">
        <v>0</v>
      </c>
      <c r="UY6" s="21">
        <v>0</v>
      </c>
      <c r="UZ6" s="21">
        <v>0</v>
      </c>
      <c r="VA6" s="22">
        <v>0</v>
      </c>
      <c r="VB6" s="20"/>
      <c r="VC6" s="21">
        <v>0</v>
      </c>
      <c r="VD6" s="21">
        <v>0</v>
      </c>
      <c r="VE6" s="21">
        <v>0</v>
      </c>
      <c r="VF6" s="22">
        <v>0</v>
      </c>
      <c r="VG6" s="23">
        <v>0</v>
      </c>
      <c r="VH6" s="21">
        <v>0</v>
      </c>
      <c r="VI6" s="21">
        <v>0</v>
      </c>
      <c r="VJ6" s="21">
        <v>0</v>
      </c>
      <c r="VK6" s="21">
        <v>0</v>
      </c>
      <c r="VL6" s="22">
        <v>0</v>
      </c>
      <c r="VM6" s="20"/>
      <c r="VN6" s="21">
        <v>0</v>
      </c>
      <c r="VO6" s="21">
        <v>0</v>
      </c>
      <c r="VP6" s="21">
        <v>0</v>
      </c>
      <c r="VQ6" s="22">
        <v>0</v>
      </c>
      <c r="VR6" s="23">
        <v>0</v>
      </c>
      <c r="VS6" s="21">
        <v>0</v>
      </c>
      <c r="VT6" s="21">
        <v>0</v>
      </c>
      <c r="VU6" s="21">
        <v>0</v>
      </c>
      <c r="VV6" s="21">
        <v>0</v>
      </c>
      <c r="VW6" s="22">
        <v>0</v>
      </c>
      <c r="VX6" s="20"/>
      <c r="VY6" s="21">
        <v>0</v>
      </c>
      <c r="VZ6" s="21">
        <v>0</v>
      </c>
      <c r="WA6" s="21">
        <v>0</v>
      </c>
      <c r="WB6" s="22">
        <v>0</v>
      </c>
      <c r="WC6" s="23">
        <v>0</v>
      </c>
      <c r="WD6" s="21">
        <v>0</v>
      </c>
      <c r="WE6" s="21">
        <v>0</v>
      </c>
      <c r="WF6" s="21">
        <v>0</v>
      </c>
      <c r="WG6" s="21">
        <v>0</v>
      </c>
      <c r="WH6" s="22">
        <v>0</v>
      </c>
      <c r="WI6" s="20"/>
      <c r="WJ6" s="21">
        <v>0</v>
      </c>
      <c r="WK6" s="21">
        <v>0</v>
      </c>
      <c r="WL6" s="21">
        <v>0</v>
      </c>
      <c r="WM6" s="22">
        <v>0</v>
      </c>
      <c r="WN6" s="23">
        <v>0</v>
      </c>
      <c r="WO6" s="21">
        <v>0</v>
      </c>
      <c r="WP6" s="21">
        <v>0</v>
      </c>
      <c r="WQ6" s="21">
        <v>0</v>
      </c>
      <c r="WR6" s="21">
        <v>0</v>
      </c>
      <c r="WS6" s="22">
        <v>0</v>
      </c>
    </row>
    <row r="7" spans="1:617" ht="12" customHeight="1" x14ac:dyDescent="0.3">
      <c r="A7" s="25" t="s">
        <v>63</v>
      </c>
      <c r="B7">
        <f>C7+E7+M7+S7+V7+AD7+AH7+AN7+AS7+AV7+BB7+BG7</f>
        <v>60516449842</v>
      </c>
      <c r="C7" s="26">
        <v>25276901</v>
      </c>
      <c r="D7" s="27">
        <v>25276901</v>
      </c>
      <c r="E7" s="28">
        <f>SUM(F7:K7)</f>
        <v>366435884</v>
      </c>
      <c r="F7" s="29">
        <v>168103983</v>
      </c>
      <c r="G7" s="30">
        <v>86991425</v>
      </c>
      <c r="H7" s="31">
        <v>49699827</v>
      </c>
      <c r="I7" s="32">
        <v>33856456</v>
      </c>
      <c r="J7" s="33">
        <v>27784193</v>
      </c>
      <c r="K7" s="34">
        <v>0</v>
      </c>
      <c r="L7" s="35" t="s">
        <v>63</v>
      </c>
      <c r="M7" s="36">
        <v>6208346929</v>
      </c>
      <c r="N7" s="37">
        <v>391334161</v>
      </c>
      <c r="O7" s="38">
        <v>5092997021</v>
      </c>
      <c r="P7" s="39">
        <v>664936916</v>
      </c>
      <c r="Q7" s="40">
        <v>58029889</v>
      </c>
      <c r="R7" s="41">
        <v>1048942</v>
      </c>
      <c r="S7" s="1373">
        <f>T7+U7</f>
        <v>1047506864</v>
      </c>
      <c r="T7" s="1373">
        <v>2505482</v>
      </c>
      <c r="U7" s="42">
        <v>1045001382</v>
      </c>
      <c r="V7" s="43">
        <v>21844360039</v>
      </c>
      <c r="W7" s="44">
        <v>119815407</v>
      </c>
      <c r="X7" s="45" t="s">
        <v>63</v>
      </c>
      <c r="Y7" s="46">
        <v>698663235</v>
      </c>
      <c r="Z7" s="47">
        <v>16683439773</v>
      </c>
      <c r="AA7" s="48">
        <v>206098292</v>
      </c>
      <c r="AB7" s="49">
        <v>1831300800</v>
      </c>
      <c r="AC7" s="50">
        <v>2305042532</v>
      </c>
      <c r="AD7" s="1381">
        <v>25199831888</v>
      </c>
      <c r="AE7" s="1381">
        <v>9373617634</v>
      </c>
      <c r="AF7" s="51">
        <v>3455744590</v>
      </c>
      <c r="AG7" s="52">
        <v>12370469664</v>
      </c>
      <c r="AH7" s="53">
        <f>SUM(AJ7:AM7)</f>
        <v>366420454</v>
      </c>
      <c r="AI7" s="54" t="s">
        <v>63</v>
      </c>
      <c r="AJ7" s="55">
        <v>69048331</v>
      </c>
      <c r="AK7" s="56">
        <v>92764354</v>
      </c>
      <c r="AL7" s="57">
        <v>114331168</v>
      </c>
      <c r="AM7" s="58">
        <v>90276601</v>
      </c>
      <c r="AN7" s="59">
        <f>SUM(AO7:AR7)</f>
        <v>2839857803</v>
      </c>
      <c r="AO7" s="1387">
        <f>AO8+AO13+AO16+AO24</f>
        <v>1730236753</v>
      </c>
      <c r="AP7" s="60">
        <v>263962790</v>
      </c>
      <c r="AQ7" s="61">
        <v>267671411</v>
      </c>
      <c r="AR7" s="1381">
        <f>AR8+AR16</f>
        <v>577986849</v>
      </c>
      <c r="AS7" s="62">
        <f>AU7</f>
        <v>1416064858</v>
      </c>
      <c r="AT7" s="63" t="s">
        <v>63</v>
      </c>
      <c r="AU7" s="64">
        <v>1416064858</v>
      </c>
      <c r="AV7" s="65">
        <f>SUM(AW7:BA7)</f>
        <v>1010302444</v>
      </c>
      <c r="AW7" s="66">
        <v>612762076</v>
      </c>
      <c r="AX7" s="67">
        <v>232033016</v>
      </c>
      <c r="AY7" s="68">
        <v>107121380</v>
      </c>
      <c r="AZ7" s="69">
        <v>0</v>
      </c>
      <c r="BA7" s="70">
        <v>58385972</v>
      </c>
      <c r="BB7" s="71">
        <v>149694435</v>
      </c>
      <c r="BC7" s="72">
        <v>30000000</v>
      </c>
      <c r="BD7" s="73">
        <v>50974015</v>
      </c>
      <c r="BE7" s="74" t="s">
        <v>63</v>
      </c>
      <c r="BF7" s="75">
        <v>68720420</v>
      </c>
      <c r="BG7" s="76">
        <v>42351343</v>
      </c>
      <c r="BH7" s="77">
        <v>42351343</v>
      </c>
    </row>
    <row r="8" spans="1:617" ht="12" customHeight="1" x14ac:dyDescent="0.3">
      <c r="A8" s="78" t="s">
        <v>64</v>
      </c>
      <c r="B8">
        <f t="shared" ref="B8:B33" si="0">C8+E8+M8+S8+V8+AD8+AH8+AN8+AS8+AV8+BB8+BG8</f>
        <v>21586286572</v>
      </c>
      <c r="C8" s="1373">
        <v>0</v>
      </c>
      <c r="D8" s="79">
        <v>0</v>
      </c>
      <c r="E8" s="1369">
        <f t="shared" ref="E8:E33" si="1">SUM(F8:K8)</f>
        <v>229744632</v>
      </c>
      <c r="F8" s="80">
        <v>168103983</v>
      </c>
      <c r="G8" s="81">
        <v>0</v>
      </c>
      <c r="H8" s="82">
        <v>0</v>
      </c>
      <c r="I8" s="83">
        <v>33856456</v>
      </c>
      <c r="J8" s="84">
        <v>27784193</v>
      </c>
      <c r="K8" s="85">
        <v>0</v>
      </c>
      <c r="L8" s="86" t="s">
        <v>64</v>
      </c>
      <c r="M8" s="87">
        <v>6157991491</v>
      </c>
      <c r="N8" s="88">
        <v>363624981</v>
      </c>
      <c r="O8" s="89">
        <v>5092997021</v>
      </c>
      <c r="P8" s="90">
        <v>664936916</v>
      </c>
      <c r="Q8" s="91">
        <v>36432573</v>
      </c>
      <c r="R8" s="92">
        <v>0</v>
      </c>
      <c r="S8" s="1373">
        <f t="shared" ref="S8:S33" si="2">T8+U8</f>
        <v>1047506864</v>
      </c>
      <c r="T8" s="1373">
        <v>2505482</v>
      </c>
      <c r="U8" s="93">
        <v>1045001382</v>
      </c>
      <c r="V8" s="94">
        <v>4935627261</v>
      </c>
      <c r="W8" s="95">
        <v>119815407</v>
      </c>
      <c r="X8" s="96" t="s">
        <v>64</v>
      </c>
      <c r="Y8" s="97">
        <v>375846664</v>
      </c>
      <c r="Z8" s="98">
        <v>4051446524</v>
      </c>
      <c r="AA8" s="99">
        <v>161680757</v>
      </c>
      <c r="AB8" s="100">
        <v>195333334</v>
      </c>
      <c r="AC8" s="101">
        <v>31504575</v>
      </c>
      <c r="AD8" s="102">
        <v>5028626284</v>
      </c>
      <c r="AE8" s="103">
        <v>1590062573</v>
      </c>
      <c r="AF8" s="104">
        <v>1030754423</v>
      </c>
      <c r="AG8" s="105">
        <v>2407809288</v>
      </c>
      <c r="AH8" s="1369">
        <f t="shared" ref="AH8:AH32" si="3">SUM(AJ8:AM8)</f>
        <v>332842094</v>
      </c>
      <c r="AI8" s="106" t="s">
        <v>64</v>
      </c>
      <c r="AJ8" s="107">
        <v>69048331</v>
      </c>
      <c r="AK8" s="108">
        <v>92764354</v>
      </c>
      <c r="AL8" s="109">
        <v>80752808</v>
      </c>
      <c r="AM8" s="110">
        <v>90276601</v>
      </c>
      <c r="AN8" s="1369">
        <f>SUM(AO8:AR8)</f>
        <v>1362965644</v>
      </c>
      <c r="AO8" s="1388">
        <v>565700141</v>
      </c>
      <c r="AP8" s="111">
        <v>20205007</v>
      </c>
      <c r="AQ8" s="112">
        <v>267671411</v>
      </c>
      <c r="AR8" s="113">
        <v>509389085</v>
      </c>
      <c r="AS8" s="1369">
        <f t="shared" ref="AS8:AS33" si="4">AU8</f>
        <v>1416064858</v>
      </c>
      <c r="AT8" s="114" t="s">
        <v>64</v>
      </c>
      <c r="AU8" s="115">
        <v>1416064858</v>
      </c>
      <c r="AV8" s="1373">
        <f t="shared" ref="AV8:AV33" si="5">SUM(AW8:BA8)</f>
        <v>1010302444</v>
      </c>
      <c r="AW8" s="116">
        <v>612762076</v>
      </c>
      <c r="AX8" s="117">
        <v>232033016</v>
      </c>
      <c r="AY8" s="118">
        <v>107121380</v>
      </c>
      <c r="AZ8" s="119">
        <v>0</v>
      </c>
      <c r="BA8" s="120">
        <v>58385972</v>
      </c>
      <c r="BB8" s="121">
        <v>64615000</v>
      </c>
      <c r="BC8" s="122">
        <v>30000000</v>
      </c>
      <c r="BD8" s="123">
        <v>0</v>
      </c>
      <c r="BE8" s="124" t="s">
        <v>64</v>
      </c>
      <c r="BF8" s="125">
        <v>34615000</v>
      </c>
      <c r="BG8" s="126">
        <v>0</v>
      </c>
      <c r="BH8" s="127">
        <v>0</v>
      </c>
    </row>
    <row r="9" spans="1:617" ht="12" customHeight="1" x14ac:dyDescent="0.3">
      <c r="A9" s="128" t="s">
        <v>65</v>
      </c>
      <c r="B9">
        <f>C9+E9+M9+S9+V9+AD9+AH9+AN9+AS9+AV9+BB9+BG9</f>
        <v>229676624</v>
      </c>
      <c r="C9" s="129">
        <v>0</v>
      </c>
      <c r="D9" s="130">
        <v>0</v>
      </c>
      <c r="E9" s="1369">
        <f t="shared" si="1"/>
        <v>496456</v>
      </c>
      <c r="F9" s="131">
        <v>0</v>
      </c>
      <c r="G9" s="132">
        <v>0</v>
      </c>
      <c r="H9" s="133">
        <v>0</v>
      </c>
      <c r="I9" s="134">
        <v>496456</v>
      </c>
      <c r="J9" s="135">
        <v>0</v>
      </c>
      <c r="K9" s="136">
        <v>0</v>
      </c>
      <c r="L9" s="137" t="s">
        <v>65</v>
      </c>
      <c r="M9" s="138">
        <v>6004481</v>
      </c>
      <c r="N9" s="139">
        <v>0</v>
      </c>
      <c r="O9" s="140">
        <v>6004481</v>
      </c>
      <c r="P9" s="141">
        <v>0</v>
      </c>
      <c r="Q9" s="142">
        <v>0</v>
      </c>
      <c r="R9" s="143">
        <v>0</v>
      </c>
      <c r="S9" s="1373">
        <f t="shared" si="2"/>
        <v>2983550</v>
      </c>
      <c r="T9" s="1373">
        <v>2505482</v>
      </c>
      <c r="U9" s="144">
        <v>478068</v>
      </c>
      <c r="V9" s="145">
        <v>206712466</v>
      </c>
      <c r="W9" s="146">
        <v>0</v>
      </c>
      <c r="X9" s="147" t="s">
        <v>65</v>
      </c>
      <c r="Y9" s="148">
        <v>0</v>
      </c>
      <c r="Z9" s="149">
        <v>175207891</v>
      </c>
      <c r="AA9" s="150">
        <v>0</v>
      </c>
      <c r="AB9" s="151">
        <v>0</v>
      </c>
      <c r="AC9" s="152">
        <v>31504575</v>
      </c>
      <c r="AD9" s="153">
        <v>0</v>
      </c>
      <c r="AE9" s="154">
        <v>0</v>
      </c>
      <c r="AF9" s="155">
        <v>0</v>
      </c>
      <c r="AG9" s="156">
        <v>0</v>
      </c>
      <c r="AH9" s="1369">
        <f t="shared" si="3"/>
        <v>11668120</v>
      </c>
      <c r="AI9" s="157" t="s">
        <v>65</v>
      </c>
      <c r="AJ9" s="158">
        <v>11657619</v>
      </c>
      <c r="AK9" s="159">
        <v>0</v>
      </c>
      <c r="AL9" s="160">
        <v>10501</v>
      </c>
      <c r="AM9" s="161">
        <v>0</v>
      </c>
      <c r="AN9" s="1373">
        <v>0</v>
      </c>
      <c r="AO9" s="1388">
        <v>0</v>
      </c>
      <c r="AP9" s="162">
        <v>0</v>
      </c>
      <c r="AQ9" s="163">
        <v>0</v>
      </c>
      <c r="AR9" s="164">
        <v>0</v>
      </c>
      <c r="AS9" s="1369">
        <f t="shared" si="4"/>
        <v>0</v>
      </c>
      <c r="AT9" s="165" t="s">
        <v>65</v>
      </c>
      <c r="AU9" s="166">
        <v>0</v>
      </c>
      <c r="AV9" s="1373">
        <f t="shared" si="5"/>
        <v>1811551</v>
      </c>
      <c r="AW9" s="167">
        <v>1811551</v>
      </c>
      <c r="AX9" s="168">
        <v>0</v>
      </c>
      <c r="AY9" s="169">
        <v>0</v>
      </c>
      <c r="AZ9" s="170">
        <v>0</v>
      </c>
      <c r="BA9" s="171">
        <v>0</v>
      </c>
      <c r="BB9" s="172">
        <v>0</v>
      </c>
      <c r="BC9" s="173">
        <v>0</v>
      </c>
      <c r="BD9" s="174">
        <v>0</v>
      </c>
      <c r="BE9" s="175" t="s">
        <v>65</v>
      </c>
      <c r="BF9" s="176">
        <v>0</v>
      </c>
      <c r="BG9" s="177">
        <v>0</v>
      </c>
      <c r="BH9" s="178">
        <v>0</v>
      </c>
    </row>
    <row r="10" spans="1:617" ht="12" customHeight="1" x14ac:dyDescent="0.3">
      <c r="A10" s="179" t="s">
        <v>66</v>
      </c>
      <c r="B10">
        <f t="shared" si="0"/>
        <v>4590590362</v>
      </c>
      <c r="C10" s="180">
        <v>0</v>
      </c>
      <c r="D10" s="181">
        <v>0</v>
      </c>
      <c r="E10" s="1369">
        <f t="shared" si="1"/>
        <v>33360000</v>
      </c>
      <c r="F10" s="182">
        <v>0</v>
      </c>
      <c r="G10" s="183">
        <v>0</v>
      </c>
      <c r="H10" s="184">
        <v>0</v>
      </c>
      <c r="I10" s="185">
        <v>33360000</v>
      </c>
      <c r="J10" s="186">
        <v>0</v>
      </c>
      <c r="K10" s="187">
        <v>0</v>
      </c>
      <c r="L10" s="188" t="s">
        <v>66</v>
      </c>
      <c r="M10" s="189">
        <v>6971927</v>
      </c>
      <c r="N10" s="190">
        <v>6971927</v>
      </c>
      <c r="O10" s="191">
        <v>0</v>
      </c>
      <c r="P10" s="192">
        <v>0</v>
      </c>
      <c r="Q10" s="193">
        <v>0</v>
      </c>
      <c r="R10" s="194">
        <v>0</v>
      </c>
      <c r="S10" s="1373">
        <f t="shared" si="2"/>
        <v>0</v>
      </c>
      <c r="T10" s="1373"/>
      <c r="U10" s="195">
        <v>0</v>
      </c>
      <c r="V10" s="196">
        <v>929474083</v>
      </c>
      <c r="W10" s="197">
        <v>0</v>
      </c>
      <c r="X10" s="198" t="s">
        <v>66</v>
      </c>
      <c r="Y10" s="199">
        <v>375846664</v>
      </c>
      <c r="Z10" s="200">
        <v>358294085</v>
      </c>
      <c r="AA10" s="201">
        <v>0</v>
      </c>
      <c r="AB10" s="202">
        <v>195333334</v>
      </c>
      <c r="AC10" s="203">
        <v>0</v>
      </c>
      <c r="AD10" s="204">
        <v>2218864481</v>
      </c>
      <c r="AE10" s="205">
        <v>0</v>
      </c>
      <c r="AF10" s="206">
        <v>41878518</v>
      </c>
      <c r="AG10" s="207">
        <v>2176985963</v>
      </c>
      <c r="AH10" s="1369">
        <f t="shared" si="3"/>
        <v>222157373</v>
      </c>
      <c r="AI10" s="208" t="s">
        <v>66</v>
      </c>
      <c r="AJ10" s="209">
        <v>48650712</v>
      </c>
      <c r="AK10" s="210">
        <v>92764354</v>
      </c>
      <c r="AL10" s="211">
        <v>80742307</v>
      </c>
      <c r="AM10" s="212">
        <v>0</v>
      </c>
      <c r="AN10" s="1369">
        <f t="shared" ref="AN10:AN33" si="6">SUM(AO10:AR10)</f>
        <v>20205007</v>
      </c>
      <c r="AO10" s="1388">
        <v>0</v>
      </c>
      <c r="AP10" s="213">
        <v>20205007</v>
      </c>
      <c r="AQ10" s="214">
        <v>0</v>
      </c>
      <c r="AR10" s="215">
        <v>0</v>
      </c>
      <c r="AS10" s="1369">
        <f t="shared" si="4"/>
        <v>96473785</v>
      </c>
      <c r="AT10" s="216" t="s">
        <v>66</v>
      </c>
      <c r="AU10" s="217">
        <v>96473785</v>
      </c>
      <c r="AV10" s="1373">
        <f t="shared" si="5"/>
        <v>999093706</v>
      </c>
      <c r="AW10" s="218">
        <v>601553338</v>
      </c>
      <c r="AX10" s="219">
        <v>232033016</v>
      </c>
      <c r="AY10" s="220">
        <v>107121380</v>
      </c>
      <c r="AZ10" s="221">
        <v>0</v>
      </c>
      <c r="BA10" s="222">
        <v>58385972</v>
      </c>
      <c r="BB10" s="223">
        <v>63990000</v>
      </c>
      <c r="BC10" s="224">
        <v>30000000</v>
      </c>
      <c r="BD10" s="225">
        <v>0</v>
      </c>
      <c r="BE10" s="226" t="s">
        <v>66</v>
      </c>
      <c r="BF10" s="227">
        <v>33990000</v>
      </c>
      <c r="BG10" s="228">
        <v>0</v>
      </c>
      <c r="BH10" s="229">
        <v>0</v>
      </c>
    </row>
    <row r="11" spans="1:617" ht="12" customHeight="1" x14ac:dyDescent="0.3">
      <c r="A11" s="230" t="s">
        <v>67</v>
      </c>
      <c r="B11">
        <f t="shared" si="0"/>
        <v>764523725</v>
      </c>
      <c r="C11" s="231">
        <v>0</v>
      </c>
      <c r="D11" s="232">
        <v>0</v>
      </c>
      <c r="E11" s="1369">
        <f t="shared" si="1"/>
        <v>0</v>
      </c>
      <c r="F11" s="233">
        <v>0</v>
      </c>
      <c r="G11" s="234">
        <v>0</v>
      </c>
      <c r="H11" s="235">
        <v>0</v>
      </c>
      <c r="I11" s="236">
        <v>0</v>
      </c>
      <c r="J11" s="237">
        <v>0</v>
      </c>
      <c r="K11" s="238">
        <v>0</v>
      </c>
      <c r="L11" s="239" t="s">
        <v>67</v>
      </c>
      <c r="M11" s="240">
        <v>0</v>
      </c>
      <c r="N11" s="241">
        <v>0</v>
      </c>
      <c r="O11" s="242">
        <v>0</v>
      </c>
      <c r="P11" s="243">
        <v>0</v>
      </c>
      <c r="Q11" s="244">
        <v>0</v>
      </c>
      <c r="R11" s="245">
        <v>0</v>
      </c>
      <c r="S11" s="1373">
        <f t="shared" si="2"/>
        <v>0</v>
      </c>
      <c r="T11" s="1373"/>
      <c r="U11" s="246">
        <v>0</v>
      </c>
      <c r="V11" s="247">
        <v>611636080</v>
      </c>
      <c r="W11" s="248">
        <v>0</v>
      </c>
      <c r="X11" s="249" t="s">
        <v>67</v>
      </c>
      <c r="Y11" s="250">
        <v>0</v>
      </c>
      <c r="Z11" s="251">
        <v>611636080</v>
      </c>
      <c r="AA11" s="252">
        <v>0</v>
      </c>
      <c r="AB11" s="253">
        <v>0</v>
      </c>
      <c r="AC11" s="254">
        <v>0</v>
      </c>
      <c r="AD11" s="255">
        <v>142865458</v>
      </c>
      <c r="AE11" s="256">
        <v>0</v>
      </c>
      <c r="AF11" s="257">
        <v>0</v>
      </c>
      <c r="AG11" s="258">
        <v>142865458</v>
      </c>
      <c r="AH11" s="1369">
        <f t="shared" si="3"/>
        <v>0</v>
      </c>
      <c r="AI11" s="259" t="s">
        <v>67</v>
      </c>
      <c r="AJ11" s="260">
        <v>0</v>
      </c>
      <c r="AK11" s="261">
        <v>0</v>
      </c>
      <c r="AL11" s="262">
        <v>0</v>
      </c>
      <c r="AM11" s="263">
        <v>0</v>
      </c>
      <c r="AN11" s="1373">
        <v>0</v>
      </c>
      <c r="AO11" s="1388">
        <v>0</v>
      </c>
      <c r="AP11" s="264">
        <v>0</v>
      </c>
      <c r="AQ11" s="265">
        <v>0</v>
      </c>
      <c r="AR11" s="266">
        <v>0</v>
      </c>
      <c r="AS11" s="1369">
        <f t="shared" si="4"/>
        <v>0</v>
      </c>
      <c r="AT11" s="267" t="s">
        <v>67</v>
      </c>
      <c r="AU11" s="268">
        <v>0</v>
      </c>
      <c r="AV11" s="1373">
        <f t="shared" si="5"/>
        <v>9397187</v>
      </c>
      <c r="AW11" s="269">
        <v>9397187</v>
      </c>
      <c r="AX11" s="270">
        <v>0</v>
      </c>
      <c r="AY11" s="271">
        <v>0</v>
      </c>
      <c r="AZ11" s="272">
        <v>0</v>
      </c>
      <c r="BA11" s="273">
        <v>0</v>
      </c>
      <c r="BB11" s="274">
        <v>625000</v>
      </c>
      <c r="BC11" s="275">
        <v>0</v>
      </c>
      <c r="BD11" s="276">
        <v>0</v>
      </c>
      <c r="BE11" s="277" t="s">
        <v>67</v>
      </c>
      <c r="BF11" s="278">
        <v>625000</v>
      </c>
      <c r="BG11" s="279">
        <v>0</v>
      </c>
      <c r="BH11" s="280">
        <v>0</v>
      </c>
    </row>
    <row r="12" spans="1:617" ht="12" customHeight="1" x14ac:dyDescent="0.3">
      <c r="A12" s="281" t="s">
        <v>68</v>
      </c>
      <c r="B12">
        <f t="shared" si="0"/>
        <v>16001495861</v>
      </c>
      <c r="C12" s="282">
        <v>0</v>
      </c>
      <c r="D12" s="283">
        <v>0</v>
      </c>
      <c r="E12" s="1369">
        <f t="shared" si="1"/>
        <v>195888176</v>
      </c>
      <c r="F12" s="284">
        <v>168103983</v>
      </c>
      <c r="G12" s="285">
        <v>0</v>
      </c>
      <c r="H12" s="286">
        <v>0</v>
      </c>
      <c r="I12" s="287">
        <v>0</v>
      </c>
      <c r="J12" s="288">
        <v>27784193</v>
      </c>
      <c r="K12" s="289">
        <v>0</v>
      </c>
      <c r="L12" s="290" t="s">
        <v>68</v>
      </c>
      <c r="M12" s="291">
        <v>6145015083</v>
      </c>
      <c r="N12" s="292">
        <v>356653054</v>
      </c>
      <c r="O12" s="293">
        <v>5086992540</v>
      </c>
      <c r="P12" s="294">
        <v>664936916</v>
      </c>
      <c r="Q12" s="295">
        <v>36432573</v>
      </c>
      <c r="R12" s="296">
        <v>0</v>
      </c>
      <c r="S12" s="1373">
        <f t="shared" si="2"/>
        <v>1044523314</v>
      </c>
      <c r="T12" s="1373"/>
      <c r="U12" s="297">
        <v>1044523314</v>
      </c>
      <c r="V12" s="298">
        <v>3187804632</v>
      </c>
      <c r="W12" s="299">
        <v>119815407</v>
      </c>
      <c r="X12" s="300" t="s">
        <v>68</v>
      </c>
      <c r="Y12" s="301">
        <v>0</v>
      </c>
      <c r="Z12" s="302">
        <v>2906308468</v>
      </c>
      <c r="AA12" s="303">
        <v>161680757</v>
      </c>
      <c r="AB12" s="304">
        <v>0</v>
      </c>
      <c r="AC12" s="305">
        <v>0</v>
      </c>
      <c r="AD12" s="306">
        <v>2666896345</v>
      </c>
      <c r="AE12" s="307">
        <v>1590062573</v>
      </c>
      <c r="AF12" s="308">
        <v>988875905</v>
      </c>
      <c r="AG12" s="309">
        <v>87957867</v>
      </c>
      <c r="AH12" s="1369">
        <f t="shared" si="3"/>
        <v>99016601</v>
      </c>
      <c r="AI12" s="310" t="s">
        <v>68</v>
      </c>
      <c r="AJ12" s="311">
        <v>8740000</v>
      </c>
      <c r="AK12" s="312">
        <v>0</v>
      </c>
      <c r="AL12" s="313">
        <v>0</v>
      </c>
      <c r="AM12" s="314">
        <v>90276601</v>
      </c>
      <c r="AN12" s="1369">
        <f t="shared" si="6"/>
        <v>1342760637</v>
      </c>
      <c r="AO12" s="1388">
        <v>565700141</v>
      </c>
      <c r="AP12" s="315">
        <v>0</v>
      </c>
      <c r="AQ12" s="316">
        <v>267671411</v>
      </c>
      <c r="AR12" s="317">
        <v>509389085</v>
      </c>
      <c r="AS12" s="1369">
        <f t="shared" si="4"/>
        <v>1319591073</v>
      </c>
      <c r="AT12" s="318" t="s">
        <v>68</v>
      </c>
      <c r="AU12" s="319">
        <v>1319591073</v>
      </c>
      <c r="AV12" s="1373">
        <f t="shared" si="5"/>
        <v>0</v>
      </c>
      <c r="AW12" s="320">
        <v>0</v>
      </c>
      <c r="AX12" s="321">
        <v>0</v>
      </c>
      <c r="AY12" s="322">
        <v>0</v>
      </c>
      <c r="AZ12" s="323">
        <v>0</v>
      </c>
      <c r="BA12" s="324">
        <v>0</v>
      </c>
      <c r="BB12" s="325">
        <v>0</v>
      </c>
      <c r="BC12" s="326">
        <v>0</v>
      </c>
      <c r="BD12" s="327">
        <v>0</v>
      </c>
      <c r="BE12" s="328" t="s">
        <v>68</v>
      </c>
      <c r="BF12" s="329">
        <v>0</v>
      </c>
      <c r="BG12" s="330">
        <v>0</v>
      </c>
      <c r="BH12" s="331">
        <v>0</v>
      </c>
    </row>
    <row r="13" spans="1:617" ht="12" customHeight="1" x14ac:dyDescent="0.3">
      <c r="A13" s="332" t="s">
        <v>69</v>
      </c>
      <c r="B13">
        <f t="shared" si="0"/>
        <v>13217105964</v>
      </c>
      <c r="C13" s="333">
        <v>0</v>
      </c>
      <c r="D13" s="334">
        <v>0</v>
      </c>
      <c r="E13" s="1369">
        <f t="shared" si="1"/>
        <v>0</v>
      </c>
      <c r="F13" s="335">
        <v>0</v>
      </c>
      <c r="G13" s="336">
        <v>0</v>
      </c>
      <c r="H13" s="337">
        <v>0</v>
      </c>
      <c r="I13" s="338">
        <v>0</v>
      </c>
      <c r="J13" s="339">
        <v>0</v>
      </c>
      <c r="K13" s="340">
        <v>0</v>
      </c>
      <c r="L13" s="341" t="s">
        <v>69</v>
      </c>
      <c r="M13" s="342">
        <v>0</v>
      </c>
      <c r="N13" s="343">
        <v>0</v>
      </c>
      <c r="O13" s="344">
        <v>0</v>
      </c>
      <c r="P13" s="345">
        <v>0</v>
      </c>
      <c r="Q13" s="346">
        <v>0</v>
      </c>
      <c r="R13" s="347">
        <v>0</v>
      </c>
      <c r="S13" s="1373">
        <f t="shared" si="2"/>
        <v>0</v>
      </c>
      <c r="T13" s="1373"/>
      <c r="U13" s="348">
        <v>0</v>
      </c>
      <c r="V13" s="349">
        <v>4370952894</v>
      </c>
      <c r="W13" s="350">
        <v>0</v>
      </c>
      <c r="X13" s="351" t="s">
        <v>69</v>
      </c>
      <c r="Y13" s="352">
        <v>0</v>
      </c>
      <c r="Z13" s="353">
        <v>4370952894</v>
      </c>
      <c r="AA13" s="354">
        <v>0</v>
      </c>
      <c r="AB13" s="355">
        <v>0</v>
      </c>
      <c r="AC13" s="356">
        <v>0</v>
      </c>
      <c r="AD13" s="1381">
        <v>7772858982</v>
      </c>
      <c r="AE13" s="1381">
        <v>7772858982</v>
      </c>
      <c r="AF13" s="357">
        <v>0</v>
      </c>
      <c r="AG13" s="358">
        <v>0</v>
      </c>
      <c r="AH13" s="1369">
        <f t="shared" si="3"/>
        <v>0</v>
      </c>
      <c r="AI13" s="359" t="s">
        <v>69</v>
      </c>
      <c r="AJ13" s="360">
        <v>0</v>
      </c>
      <c r="AK13" s="361">
        <v>0</v>
      </c>
      <c r="AL13" s="362">
        <v>0</v>
      </c>
      <c r="AM13" s="363">
        <v>0</v>
      </c>
      <c r="AN13" s="1369">
        <f t="shared" si="6"/>
        <v>1073294088</v>
      </c>
      <c r="AO13" s="1387">
        <f>AO14+AO15</f>
        <v>1073294088</v>
      </c>
      <c r="AP13" s="364">
        <v>0</v>
      </c>
      <c r="AQ13" s="365">
        <v>0</v>
      </c>
      <c r="AR13" s="366">
        <v>0</v>
      </c>
      <c r="AS13" s="1369">
        <f t="shared" si="4"/>
        <v>0</v>
      </c>
      <c r="AT13" s="367" t="s">
        <v>69</v>
      </c>
      <c r="AU13" s="368">
        <v>0</v>
      </c>
      <c r="AV13" s="1373">
        <f t="shared" si="5"/>
        <v>0</v>
      </c>
      <c r="AW13" s="369">
        <v>0</v>
      </c>
      <c r="AX13" s="370">
        <v>0</v>
      </c>
      <c r="AY13" s="371">
        <v>0</v>
      </c>
      <c r="AZ13" s="372">
        <v>0</v>
      </c>
      <c r="BA13" s="373">
        <v>0</v>
      </c>
      <c r="BB13" s="374">
        <v>0</v>
      </c>
      <c r="BC13" s="375">
        <v>0</v>
      </c>
      <c r="BD13" s="376">
        <v>0</v>
      </c>
      <c r="BE13" s="377" t="s">
        <v>69</v>
      </c>
      <c r="BF13" s="378">
        <v>0</v>
      </c>
      <c r="BG13" s="379">
        <v>0</v>
      </c>
      <c r="BH13" s="380">
        <v>0</v>
      </c>
    </row>
    <row r="14" spans="1:617" ht="12" customHeight="1" x14ac:dyDescent="0.3">
      <c r="A14" s="381" t="s">
        <v>70</v>
      </c>
      <c r="B14">
        <f t="shared" si="0"/>
        <v>8846153070</v>
      </c>
      <c r="C14" s="382">
        <v>0</v>
      </c>
      <c r="D14" s="383">
        <v>0</v>
      </c>
      <c r="E14" s="1369">
        <f t="shared" si="1"/>
        <v>0</v>
      </c>
      <c r="F14" s="384">
        <v>0</v>
      </c>
      <c r="G14" s="385">
        <v>0</v>
      </c>
      <c r="H14" s="386">
        <v>0</v>
      </c>
      <c r="I14" s="387">
        <v>0</v>
      </c>
      <c r="J14" s="388">
        <v>0</v>
      </c>
      <c r="K14" s="389">
        <v>0</v>
      </c>
      <c r="L14" s="390" t="s">
        <v>70</v>
      </c>
      <c r="M14" s="391">
        <v>0</v>
      </c>
      <c r="N14" s="392">
        <v>0</v>
      </c>
      <c r="O14" s="393">
        <v>0</v>
      </c>
      <c r="P14" s="394">
        <v>0</v>
      </c>
      <c r="Q14" s="395">
        <v>0</v>
      </c>
      <c r="R14" s="396">
        <v>0</v>
      </c>
      <c r="S14" s="1373">
        <f t="shared" si="2"/>
        <v>0</v>
      </c>
      <c r="T14" s="1373"/>
      <c r="U14" s="397">
        <v>0</v>
      </c>
      <c r="V14" s="398">
        <v>0</v>
      </c>
      <c r="W14" s="399">
        <v>0</v>
      </c>
      <c r="X14" s="400" t="s">
        <v>70</v>
      </c>
      <c r="Y14" s="401">
        <v>0</v>
      </c>
      <c r="Z14" s="402">
        <v>0</v>
      </c>
      <c r="AA14" s="403">
        <v>0</v>
      </c>
      <c r="AB14" s="404">
        <v>0</v>
      </c>
      <c r="AC14" s="405">
        <v>0</v>
      </c>
      <c r="AD14" s="1381">
        <v>7772858982</v>
      </c>
      <c r="AE14" s="1381">
        <v>7772858982</v>
      </c>
      <c r="AF14" s="406">
        <v>0</v>
      </c>
      <c r="AG14" s="407">
        <v>0</v>
      </c>
      <c r="AH14" s="1369">
        <f t="shared" si="3"/>
        <v>0</v>
      </c>
      <c r="AI14" s="408" t="s">
        <v>70</v>
      </c>
      <c r="AJ14" s="409">
        <v>0</v>
      </c>
      <c r="AK14" s="410">
        <v>0</v>
      </c>
      <c r="AL14" s="411">
        <v>0</v>
      </c>
      <c r="AM14" s="412">
        <v>0</v>
      </c>
      <c r="AN14" s="1369">
        <f t="shared" si="6"/>
        <v>1073294088</v>
      </c>
      <c r="AO14" s="1387">
        <v>1073294088</v>
      </c>
      <c r="AP14" s="413">
        <v>0</v>
      </c>
      <c r="AQ14" s="414">
        <v>0</v>
      </c>
      <c r="AR14" s="415">
        <v>0</v>
      </c>
      <c r="AS14" s="1369">
        <f t="shared" si="4"/>
        <v>0</v>
      </c>
      <c r="AT14" s="416" t="s">
        <v>70</v>
      </c>
      <c r="AU14" s="417">
        <v>0</v>
      </c>
      <c r="AV14" s="1373">
        <f t="shared" si="5"/>
        <v>0</v>
      </c>
      <c r="AW14" s="418">
        <v>0</v>
      </c>
      <c r="AX14" s="419">
        <v>0</v>
      </c>
      <c r="AY14" s="420">
        <v>0</v>
      </c>
      <c r="AZ14" s="421">
        <v>0</v>
      </c>
      <c r="BA14" s="422">
        <v>0</v>
      </c>
      <c r="BB14" s="423">
        <v>0</v>
      </c>
      <c r="BC14" s="424">
        <v>0</v>
      </c>
      <c r="BD14" s="425">
        <v>0</v>
      </c>
      <c r="BE14" s="426" t="s">
        <v>70</v>
      </c>
      <c r="BF14" s="427">
        <v>0</v>
      </c>
      <c r="BG14" s="428">
        <v>0</v>
      </c>
      <c r="BH14" s="429">
        <v>0</v>
      </c>
    </row>
    <row r="15" spans="1:617" ht="12" customHeight="1" x14ac:dyDescent="0.3">
      <c r="A15" s="430" t="s">
        <v>71</v>
      </c>
      <c r="B15">
        <f t="shared" si="0"/>
        <v>4370952894</v>
      </c>
      <c r="C15" s="431">
        <v>0</v>
      </c>
      <c r="D15" s="432">
        <v>0</v>
      </c>
      <c r="E15" s="1369">
        <f t="shared" si="1"/>
        <v>0</v>
      </c>
      <c r="F15" s="433">
        <v>0</v>
      </c>
      <c r="G15" s="434">
        <v>0</v>
      </c>
      <c r="H15" s="435">
        <v>0</v>
      </c>
      <c r="I15" s="436">
        <v>0</v>
      </c>
      <c r="J15" s="437">
        <v>0</v>
      </c>
      <c r="K15" s="438">
        <v>0</v>
      </c>
      <c r="L15" s="439" t="s">
        <v>71</v>
      </c>
      <c r="M15" s="440">
        <v>0</v>
      </c>
      <c r="N15" s="441">
        <v>0</v>
      </c>
      <c r="O15" s="442">
        <v>0</v>
      </c>
      <c r="P15" s="443">
        <v>0</v>
      </c>
      <c r="Q15" s="444">
        <v>0</v>
      </c>
      <c r="R15" s="445">
        <v>0</v>
      </c>
      <c r="S15" s="1373">
        <f t="shared" si="2"/>
        <v>0</v>
      </c>
      <c r="T15" s="1373"/>
      <c r="U15" s="446">
        <v>0</v>
      </c>
      <c r="V15" s="447">
        <v>4370952894</v>
      </c>
      <c r="W15" s="448">
        <v>0</v>
      </c>
      <c r="X15" s="449" t="s">
        <v>71</v>
      </c>
      <c r="Y15" s="450">
        <v>0</v>
      </c>
      <c r="Z15" s="451">
        <v>4370952894</v>
      </c>
      <c r="AA15" s="452">
        <v>0</v>
      </c>
      <c r="AB15" s="453">
        <v>0</v>
      </c>
      <c r="AC15" s="454">
        <v>0</v>
      </c>
      <c r="AD15" s="455">
        <v>0</v>
      </c>
      <c r="AE15" s="456">
        <v>0</v>
      </c>
      <c r="AF15" s="457">
        <v>0</v>
      </c>
      <c r="AG15" s="458">
        <v>0</v>
      </c>
      <c r="AH15" s="1369">
        <f t="shared" si="3"/>
        <v>0</v>
      </c>
      <c r="AI15" s="459" t="s">
        <v>71</v>
      </c>
      <c r="AJ15" s="460">
        <v>0</v>
      </c>
      <c r="AK15" s="461">
        <v>0</v>
      </c>
      <c r="AL15" s="462">
        <v>0</v>
      </c>
      <c r="AM15" s="463">
        <v>0</v>
      </c>
      <c r="AN15" s="1373">
        <v>0</v>
      </c>
      <c r="AO15" s="1387">
        <v>0</v>
      </c>
      <c r="AP15" s="464">
        <v>0</v>
      </c>
      <c r="AQ15" s="465">
        <v>0</v>
      </c>
      <c r="AR15" s="466">
        <v>0</v>
      </c>
      <c r="AS15" s="1369">
        <f t="shared" si="4"/>
        <v>0</v>
      </c>
      <c r="AT15" s="467" t="s">
        <v>71</v>
      </c>
      <c r="AU15" s="468">
        <v>0</v>
      </c>
      <c r="AV15" s="1373">
        <f t="shared" si="5"/>
        <v>0</v>
      </c>
      <c r="AW15" s="469">
        <v>0</v>
      </c>
      <c r="AX15" s="470">
        <v>0</v>
      </c>
      <c r="AY15" s="471">
        <v>0</v>
      </c>
      <c r="AZ15" s="472">
        <v>0</v>
      </c>
      <c r="BA15" s="473">
        <v>0</v>
      </c>
      <c r="BB15" s="474">
        <v>0</v>
      </c>
      <c r="BC15" s="475">
        <v>0</v>
      </c>
      <c r="BD15" s="476">
        <v>0</v>
      </c>
      <c r="BE15" s="477" t="s">
        <v>71</v>
      </c>
      <c r="BF15" s="478">
        <v>0</v>
      </c>
      <c r="BG15" s="479">
        <v>0</v>
      </c>
      <c r="BH15" s="480">
        <v>0</v>
      </c>
    </row>
    <row r="16" spans="1:617" ht="12" customHeight="1" x14ac:dyDescent="0.3">
      <c r="A16" s="481" t="s">
        <v>72</v>
      </c>
      <c r="B16">
        <f t="shared" si="0"/>
        <v>25494950127</v>
      </c>
      <c r="C16" s="482">
        <v>7456779</v>
      </c>
      <c r="D16" s="483">
        <v>7456779</v>
      </c>
      <c r="E16" s="1369">
        <f t="shared" si="1"/>
        <v>85715442</v>
      </c>
      <c r="F16" s="484">
        <v>0</v>
      </c>
      <c r="G16" s="485">
        <v>49231656</v>
      </c>
      <c r="H16" s="486">
        <v>36483786</v>
      </c>
      <c r="I16" s="487">
        <v>0</v>
      </c>
      <c r="J16" s="488">
        <v>0</v>
      </c>
      <c r="K16" s="489">
        <v>0</v>
      </c>
      <c r="L16" s="490" t="s">
        <v>72</v>
      </c>
      <c r="M16" s="491">
        <v>48908064</v>
      </c>
      <c r="N16" s="492">
        <v>27709180</v>
      </c>
      <c r="O16" s="493">
        <v>0</v>
      </c>
      <c r="P16" s="494">
        <v>0</v>
      </c>
      <c r="Q16" s="495">
        <v>20149942</v>
      </c>
      <c r="R16" s="496">
        <v>1048942</v>
      </c>
      <c r="S16" s="1373">
        <f t="shared" si="2"/>
        <v>0</v>
      </c>
      <c r="T16" s="1373"/>
      <c r="U16" s="497">
        <v>0</v>
      </c>
      <c r="V16" s="498">
        <v>12506413869</v>
      </c>
      <c r="W16" s="499">
        <v>0</v>
      </c>
      <c r="X16" s="500" t="s">
        <v>72</v>
      </c>
      <c r="Y16" s="501">
        <v>322816571</v>
      </c>
      <c r="Z16" s="502">
        <v>8249209855</v>
      </c>
      <c r="AA16" s="503">
        <v>24882020</v>
      </c>
      <c r="AB16" s="504">
        <v>1635967466</v>
      </c>
      <c r="AC16" s="505">
        <v>2273537957</v>
      </c>
      <c r="AD16" s="506">
        <v>12395870442</v>
      </c>
      <c r="AE16" s="507">
        <v>8219899</v>
      </c>
      <c r="AF16" s="508">
        <v>2424990167</v>
      </c>
      <c r="AG16" s="509">
        <v>9962660376</v>
      </c>
      <c r="AH16" s="1369">
        <f t="shared" si="3"/>
        <v>33578360</v>
      </c>
      <c r="AI16" s="510" t="s">
        <v>72</v>
      </c>
      <c r="AJ16" s="511">
        <v>0</v>
      </c>
      <c r="AK16" s="512">
        <v>0</v>
      </c>
      <c r="AL16" s="513">
        <v>33578360</v>
      </c>
      <c r="AM16" s="514">
        <v>0</v>
      </c>
      <c r="AN16" s="1369">
        <f t="shared" si="6"/>
        <v>309868691</v>
      </c>
      <c r="AO16" s="1387">
        <f>SUM(AO17:AO23)</f>
        <v>24272993</v>
      </c>
      <c r="AP16" s="515">
        <v>216997934</v>
      </c>
      <c r="AQ16" s="516">
        <v>0</v>
      </c>
      <c r="AR16" s="1381">
        <f>AR23</f>
        <v>68597764</v>
      </c>
      <c r="AS16" s="1369">
        <f t="shared" si="4"/>
        <v>0</v>
      </c>
      <c r="AT16" s="517" t="s">
        <v>72</v>
      </c>
      <c r="AU16" s="518">
        <v>0</v>
      </c>
      <c r="AV16" s="1373">
        <f t="shared" si="5"/>
        <v>0</v>
      </c>
      <c r="AW16" s="519">
        <v>0</v>
      </c>
      <c r="AX16" s="520">
        <v>0</v>
      </c>
      <c r="AY16" s="521">
        <v>0</v>
      </c>
      <c r="AZ16" s="522">
        <v>0</v>
      </c>
      <c r="BA16" s="523">
        <v>0</v>
      </c>
      <c r="BB16" s="524">
        <v>75990233</v>
      </c>
      <c r="BC16" s="525">
        <v>0</v>
      </c>
      <c r="BD16" s="526">
        <v>45144919</v>
      </c>
      <c r="BE16" s="527" t="s">
        <v>72</v>
      </c>
      <c r="BF16" s="528">
        <v>30845314</v>
      </c>
      <c r="BG16" s="529">
        <v>31148247</v>
      </c>
      <c r="BH16" s="530">
        <v>31148247</v>
      </c>
    </row>
    <row r="17" spans="1:60" ht="12" customHeight="1" x14ac:dyDescent="0.3">
      <c r="A17" s="531" t="s">
        <v>73</v>
      </c>
      <c r="B17">
        <f t="shared" si="0"/>
        <v>42496806</v>
      </c>
      <c r="C17" s="532">
        <v>0</v>
      </c>
      <c r="D17" s="533">
        <v>0</v>
      </c>
      <c r="E17" s="1369">
        <f t="shared" si="1"/>
        <v>0</v>
      </c>
      <c r="F17" s="534">
        <v>0</v>
      </c>
      <c r="G17" s="535">
        <v>0</v>
      </c>
      <c r="H17" s="536">
        <v>0</v>
      </c>
      <c r="I17" s="537">
        <v>0</v>
      </c>
      <c r="J17" s="538">
        <v>0</v>
      </c>
      <c r="K17" s="539">
        <v>0</v>
      </c>
      <c r="L17" s="540" t="s">
        <v>73</v>
      </c>
      <c r="M17" s="541">
        <v>0</v>
      </c>
      <c r="N17" s="542">
        <v>0</v>
      </c>
      <c r="O17" s="543">
        <v>0</v>
      </c>
      <c r="P17" s="544">
        <v>0</v>
      </c>
      <c r="Q17" s="545">
        <v>0</v>
      </c>
      <c r="R17" s="546">
        <v>0</v>
      </c>
      <c r="S17" s="1373">
        <f t="shared" si="2"/>
        <v>0</v>
      </c>
      <c r="T17" s="1373"/>
      <c r="U17" s="547">
        <v>0</v>
      </c>
      <c r="V17" s="548">
        <v>0</v>
      </c>
      <c r="W17" s="549">
        <v>0</v>
      </c>
      <c r="X17" s="550" t="s">
        <v>73</v>
      </c>
      <c r="Y17" s="551">
        <v>0</v>
      </c>
      <c r="Z17" s="552">
        <v>0</v>
      </c>
      <c r="AA17" s="553">
        <v>0</v>
      </c>
      <c r="AB17" s="554">
        <v>0</v>
      </c>
      <c r="AC17" s="555">
        <v>0</v>
      </c>
      <c r="AD17" s="556">
        <v>42496806</v>
      </c>
      <c r="AE17" s="557">
        <v>0</v>
      </c>
      <c r="AF17" s="558">
        <v>42496806</v>
      </c>
      <c r="AG17" s="559">
        <v>0</v>
      </c>
      <c r="AH17" s="1369">
        <f t="shared" si="3"/>
        <v>0</v>
      </c>
      <c r="AI17" s="560" t="s">
        <v>73</v>
      </c>
      <c r="AJ17" s="561">
        <v>0</v>
      </c>
      <c r="AK17" s="562">
        <v>0</v>
      </c>
      <c r="AL17" s="563">
        <v>0</v>
      </c>
      <c r="AM17" s="564">
        <v>0</v>
      </c>
      <c r="AN17" s="1373">
        <v>0</v>
      </c>
      <c r="AO17" s="1388">
        <v>0</v>
      </c>
      <c r="AP17" s="565">
        <v>0</v>
      </c>
      <c r="AQ17" s="566">
        <v>0</v>
      </c>
      <c r="AR17" s="567">
        <v>0</v>
      </c>
      <c r="AS17" s="1369">
        <f t="shared" si="4"/>
        <v>0</v>
      </c>
      <c r="AT17" s="568" t="s">
        <v>73</v>
      </c>
      <c r="AU17" s="569">
        <v>0</v>
      </c>
      <c r="AV17" s="1373">
        <f t="shared" si="5"/>
        <v>0</v>
      </c>
      <c r="AW17" s="570">
        <v>0</v>
      </c>
      <c r="AX17" s="571">
        <v>0</v>
      </c>
      <c r="AY17" s="572">
        <v>0</v>
      </c>
      <c r="AZ17" s="573">
        <v>0</v>
      </c>
      <c r="BA17" s="574">
        <v>0</v>
      </c>
      <c r="BB17" s="575">
        <v>0</v>
      </c>
      <c r="BC17" s="576">
        <v>0</v>
      </c>
      <c r="BD17" s="577">
        <v>0</v>
      </c>
      <c r="BE17" s="578" t="s">
        <v>73</v>
      </c>
      <c r="BF17" s="579">
        <v>0</v>
      </c>
      <c r="BG17" s="580">
        <v>0</v>
      </c>
      <c r="BH17" s="581">
        <v>0</v>
      </c>
    </row>
    <row r="18" spans="1:60" ht="12" customHeight="1" x14ac:dyDescent="0.3">
      <c r="A18" s="582" t="s">
        <v>74</v>
      </c>
      <c r="B18">
        <f t="shared" si="0"/>
        <v>1859572440</v>
      </c>
      <c r="C18" s="583">
        <v>0</v>
      </c>
      <c r="D18" s="584">
        <v>0</v>
      </c>
      <c r="E18" s="1369">
        <f t="shared" si="1"/>
        <v>0</v>
      </c>
      <c r="F18" s="585">
        <v>0</v>
      </c>
      <c r="G18" s="586">
        <v>0</v>
      </c>
      <c r="H18" s="587">
        <v>0</v>
      </c>
      <c r="I18" s="588">
        <v>0</v>
      </c>
      <c r="J18" s="589">
        <v>0</v>
      </c>
      <c r="K18" s="590">
        <v>0</v>
      </c>
      <c r="L18" s="591" t="s">
        <v>74</v>
      </c>
      <c r="M18" s="592">
        <v>0</v>
      </c>
      <c r="N18" s="593">
        <v>0</v>
      </c>
      <c r="O18" s="594">
        <v>0</v>
      </c>
      <c r="P18" s="595">
        <v>0</v>
      </c>
      <c r="Q18" s="596">
        <v>0</v>
      </c>
      <c r="R18" s="597">
        <v>0</v>
      </c>
      <c r="S18" s="1373">
        <f t="shared" si="2"/>
        <v>0</v>
      </c>
      <c r="T18" s="1373"/>
      <c r="U18" s="598">
        <v>0</v>
      </c>
      <c r="V18" s="599">
        <v>374741</v>
      </c>
      <c r="W18" s="600">
        <v>0</v>
      </c>
      <c r="X18" s="601" t="s">
        <v>74</v>
      </c>
      <c r="Y18" s="602">
        <v>374741</v>
      </c>
      <c r="Z18" s="603">
        <v>0</v>
      </c>
      <c r="AA18" s="604">
        <v>0</v>
      </c>
      <c r="AB18" s="605">
        <v>0</v>
      </c>
      <c r="AC18" s="606">
        <v>0</v>
      </c>
      <c r="AD18" s="607">
        <v>1859197699</v>
      </c>
      <c r="AE18" s="608">
        <v>0</v>
      </c>
      <c r="AF18" s="609">
        <v>1859197699</v>
      </c>
      <c r="AG18" s="610">
        <v>0</v>
      </c>
      <c r="AH18" s="1369">
        <f t="shared" si="3"/>
        <v>0</v>
      </c>
      <c r="AI18" s="611" t="s">
        <v>74</v>
      </c>
      <c r="AJ18" s="612">
        <v>0</v>
      </c>
      <c r="AK18" s="613">
        <v>0</v>
      </c>
      <c r="AL18" s="614">
        <v>0</v>
      </c>
      <c r="AM18" s="615">
        <v>0</v>
      </c>
      <c r="AN18" s="1373">
        <v>0</v>
      </c>
      <c r="AO18" s="1388">
        <v>0</v>
      </c>
      <c r="AP18" s="616">
        <v>0</v>
      </c>
      <c r="AQ18" s="617">
        <v>0</v>
      </c>
      <c r="AR18" s="618">
        <v>0</v>
      </c>
      <c r="AS18" s="1369">
        <f t="shared" si="4"/>
        <v>0</v>
      </c>
      <c r="AT18" s="619" t="s">
        <v>74</v>
      </c>
      <c r="AU18" s="620">
        <v>0</v>
      </c>
      <c r="AV18" s="1373">
        <f t="shared" si="5"/>
        <v>0</v>
      </c>
      <c r="AW18" s="621">
        <v>0</v>
      </c>
      <c r="AX18" s="622">
        <v>0</v>
      </c>
      <c r="AY18" s="623">
        <v>0</v>
      </c>
      <c r="AZ18" s="624">
        <v>0</v>
      </c>
      <c r="BA18" s="625">
        <v>0</v>
      </c>
      <c r="BB18" s="626">
        <v>0</v>
      </c>
      <c r="BC18" s="627">
        <v>0</v>
      </c>
      <c r="BD18" s="628">
        <v>0</v>
      </c>
      <c r="BE18" s="629" t="s">
        <v>74</v>
      </c>
      <c r="BF18" s="630">
        <v>0</v>
      </c>
      <c r="BG18" s="631">
        <v>0</v>
      </c>
      <c r="BH18" s="632">
        <v>0</v>
      </c>
    </row>
    <row r="19" spans="1:60" ht="12" customHeight="1" x14ac:dyDescent="0.3">
      <c r="A19" s="633" t="s">
        <v>75</v>
      </c>
      <c r="B19">
        <f t="shared" si="0"/>
        <v>18673293</v>
      </c>
      <c r="C19" s="634">
        <v>0</v>
      </c>
      <c r="D19" s="635">
        <v>0</v>
      </c>
      <c r="E19" s="1369">
        <f t="shared" si="1"/>
        <v>0</v>
      </c>
      <c r="F19" s="636">
        <v>0</v>
      </c>
      <c r="G19" s="637">
        <v>0</v>
      </c>
      <c r="H19" s="638">
        <v>0</v>
      </c>
      <c r="I19" s="639">
        <v>0</v>
      </c>
      <c r="J19" s="640">
        <v>0</v>
      </c>
      <c r="K19" s="641">
        <v>0</v>
      </c>
      <c r="L19" s="642" t="s">
        <v>75</v>
      </c>
      <c r="M19" s="643">
        <v>0</v>
      </c>
      <c r="N19" s="644">
        <v>0</v>
      </c>
      <c r="O19" s="645">
        <v>0</v>
      </c>
      <c r="P19" s="646">
        <v>0</v>
      </c>
      <c r="Q19" s="647">
        <v>0</v>
      </c>
      <c r="R19" s="648">
        <v>0</v>
      </c>
      <c r="S19" s="1373">
        <f t="shared" si="2"/>
        <v>0</v>
      </c>
      <c r="T19" s="1373"/>
      <c r="U19" s="649">
        <v>0</v>
      </c>
      <c r="V19" s="650">
        <v>18673293</v>
      </c>
      <c r="W19" s="651">
        <v>0</v>
      </c>
      <c r="X19" s="652" t="s">
        <v>75</v>
      </c>
      <c r="Y19" s="653">
        <v>18673293</v>
      </c>
      <c r="Z19" s="654">
        <v>0</v>
      </c>
      <c r="AA19" s="655">
        <v>0</v>
      </c>
      <c r="AB19" s="656">
        <v>0</v>
      </c>
      <c r="AC19" s="657">
        <v>0</v>
      </c>
      <c r="AD19" s="658">
        <v>0</v>
      </c>
      <c r="AE19" s="659">
        <v>0</v>
      </c>
      <c r="AF19" s="660">
        <v>0</v>
      </c>
      <c r="AG19" s="661">
        <v>0</v>
      </c>
      <c r="AH19" s="1369">
        <f t="shared" si="3"/>
        <v>0</v>
      </c>
      <c r="AI19" s="662" t="s">
        <v>75</v>
      </c>
      <c r="AJ19" s="663">
        <v>0</v>
      </c>
      <c r="AK19" s="664">
        <v>0</v>
      </c>
      <c r="AL19" s="665">
        <v>0</v>
      </c>
      <c r="AM19" s="666">
        <v>0</v>
      </c>
      <c r="AN19" s="1373">
        <v>0</v>
      </c>
      <c r="AO19" s="1388">
        <v>0</v>
      </c>
      <c r="AP19" s="667">
        <v>0</v>
      </c>
      <c r="AQ19" s="668">
        <v>0</v>
      </c>
      <c r="AR19" s="669">
        <v>0</v>
      </c>
      <c r="AS19" s="1369">
        <f t="shared" si="4"/>
        <v>0</v>
      </c>
      <c r="AT19" s="670" t="s">
        <v>75</v>
      </c>
      <c r="AU19" s="671">
        <v>0</v>
      </c>
      <c r="AV19" s="1373">
        <f t="shared" si="5"/>
        <v>0</v>
      </c>
      <c r="AW19" s="672">
        <v>0</v>
      </c>
      <c r="AX19" s="673">
        <v>0</v>
      </c>
      <c r="AY19" s="674">
        <v>0</v>
      </c>
      <c r="AZ19" s="675">
        <v>0</v>
      </c>
      <c r="BA19" s="676">
        <v>0</v>
      </c>
      <c r="BB19" s="677">
        <v>0</v>
      </c>
      <c r="BC19" s="678">
        <v>0</v>
      </c>
      <c r="BD19" s="679">
        <v>0</v>
      </c>
      <c r="BE19" s="680" t="s">
        <v>75</v>
      </c>
      <c r="BF19" s="681">
        <v>0</v>
      </c>
      <c r="BG19" s="682">
        <v>0</v>
      </c>
      <c r="BH19" s="683">
        <v>0</v>
      </c>
    </row>
    <row r="20" spans="1:60" ht="12" customHeight="1" x14ac:dyDescent="0.3">
      <c r="A20" s="684" t="s">
        <v>76</v>
      </c>
      <c r="B20">
        <f t="shared" si="0"/>
        <v>602662005</v>
      </c>
      <c r="C20" s="685">
        <v>7456779</v>
      </c>
      <c r="D20" s="686">
        <v>7456779</v>
      </c>
      <c r="E20" s="1369">
        <f t="shared" si="1"/>
        <v>69373488</v>
      </c>
      <c r="F20" s="687">
        <v>0</v>
      </c>
      <c r="G20" s="688">
        <v>36898730</v>
      </c>
      <c r="H20" s="689">
        <v>32474758</v>
      </c>
      <c r="I20" s="690">
        <v>0</v>
      </c>
      <c r="J20" s="691">
        <v>0</v>
      </c>
      <c r="K20" s="692">
        <v>0</v>
      </c>
      <c r="L20" s="693" t="s">
        <v>76</v>
      </c>
      <c r="M20" s="694">
        <v>0</v>
      </c>
      <c r="N20" s="695">
        <v>0</v>
      </c>
      <c r="O20" s="696">
        <v>0</v>
      </c>
      <c r="P20" s="697">
        <v>0</v>
      </c>
      <c r="Q20" s="698">
        <v>0</v>
      </c>
      <c r="R20" s="699">
        <v>0</v>
      </c>
      <c r="S20" s="1373">
        <f t="shared" si="2"/>
        <v>0</v>
      </c>
      <c r="T20" s="1373"/>
      <c r="U20" s="700">
        <v>0</v>
      </c>
      <c r="V20" s="701">
        <v>276692865</v>
      </c>
      <c r="W20" s="702">
        <v>0</v>
      </c>
      <c r="X20" s="703" t="s">
        <v>76</v>
      </c>
      <c r="Y20" s="704">
        <v>48085659</v>
      </c>
      <c r="Z20" s="705">
        <v>0</v>
      </c>
      <c r="AA20" s="706">
        <v>20902224</v>
      </c>
      <c r="AB20" s="707">
        <v>0</v>
      </c>
      <c r="AC20" s="708">
        <v>207704982</v>
      </c>
      <c r="AD20" s="709">
        <v>2315984</v>
      </c>
      <c r="AE20" s="710">
        <v>1847749</v>
      </c>
      <c r="AF20" s="711">
        <v>468235</v>
      </c>
      <c r="AG20" s="712">
        <v>0</v>
      </c>
      <c r="AH20" s="1369">
        <f t="shared" si="3"/>
        <v>0</v>
      </c>
      <c r="AI20" s="713" t="s">
        <v>76</v>
      </c>
      <c r="AJ20" s="714">
        <v>0</v>
      </c>
      <c r="AK20" s="715">
        <v>0</v>
      </c>
      <c r="AL20" s="716">
        <v>0</v>
      </c>
      <c r="AM20" s="717">
        <v>0</v>
      </c>
      <c r="AN20" s="1369">
        <f t="shared" si="6"/>
        <v>167353168</v>
      </c>
      <c r="AO20" s="1388">
        <v>16836467</v>
      </c>
      <c r="AP20" s="718">
        <v>150516701</v>
      </c>
      <c r="AQ20" s="719">
        <v>0</v>
      </c>
      <c r="AR20" s="720">
        <v>0</v>
      </c>
      <c r="AS20" s="1369">
        <f t="shared" si="4"/>
        <v>0</v>
      </c>
      <c r="AT20" s="721" t="s">
        <v>76</v>
      </c>
      <c r="AU20" s="722">
        <v>0</v>
      </c>
      <c r="AV20" s="1373">
        <f t="shared" si="5"/>
        <v>0</v>
      </c>
      <c r="AW20" s="723">
        <v>0</v>
      </c>
      <c r="AX20" s="724">
        <v>0</v>
      </c>
      <c r="AY20" s="725">
        <v>0</v>
      </c>
      <c r="AZ20" s="726">
        <v>0</v>
      </c>
      <c r="BA20" s="727">
        <v>0</v>
      </c>
      <c r="BB20" s="728">
        <v>48321474</v>
      </c>
      <c r="BC20" s="729">
        <v>0</v>
      </c>
      <c r="BD20" s="730">
        <v>23100287</v>
      </c>
      <c r="BE20" s="731" t="s">
        <v>76</v>
      </c>
      <c r="BF20" s="732">
        <v>25221187</v>
      </c>
      <c r="BG20" s="733">
        <v>31148247</v>
      </c>
      <c r="BH20" s="734">
        <v>31148247</v>
      </c>
    </row>
    <row r="21" spans="1:60" ht="12" customHeight="1" x14ac:dyDescent="0.3">
      <c r="A21" s="735" t="s">
        <v>77</v>
      </c>
      <c r="B21">
        <f t="shared" si="0"/>
        <v>4837218</v>
      </c>
      <c r="C21" s="736">
        <v>0</v>
      </c>
      <c r="D21" s="737">
        <v>0</v>
      </c>
      <c r="E21" s="1369">
        <f t="shared" si="1"/>
        <v>165427</v>
      </c>
      <c r="F21" s="738">
        <v>0</v>
      </c>
      <c r="G21" s="739">
        <v>116506</v>
      </c>
      <c r="H21" s="740">
        <v>48921</v>
      </c>
      <c r="I21" s="741">
        <v>0</v>
      </c>
      <c r="J21" s="742">
        <v>0</v>
      </c>
      <c r="K21" s="743">
        <v>0</v>
      </c>
      <c r="L21" s="744" t="s">
        <v>77</v>
      </c>
      <c r="M21" s="745">
        <v>0</v>
      </c>
      <c r="N21" s="746">
        <v>0</v>
      </c>
      <c r="O21" s="747">
        <v>0</v>
      </c>
      <c r="P21" s="748">
        <v>0</v>
      </c>
      <c r="Q21" s="749">
        <v>0</v>
      </c>
      <c r="R21" s="750">
        <v>0</v>
      </c>
      <c r="S21" s="1373">
        <f t="shared" si="2"/>
        <v>0</v>
      </c>
      <c r="T21" s="1373"/>
      <c r="U21" s="751">
        <v>0</v>
      </c>
      <c r="V21" s="752">
        <v>3264611</v>
      </c>
      <c r="W21" s="753">
        <v>0</v>
      </c>
      <c r="X21" s="754" t="s">
        <v>77</v>
      </c>
      <c r="Y21" s="755">
        <v>1170177</v>
      </c>
      <c r="Z21" s="756">
        <v>0</v>
      </c>
      <c r="AA21" s="757">
        <v>2094434</v>
      </c>
      <c r="AB21" s="758">
        <v>0</v>
      </c>
      <c r="AC21" s="759">
        <v>0</v>
      </c>
      <c r="AD21" s="760">
        <v>29562</v>
      </c>
      <c r="AE21" s="761">
        <v>0</v>
      </c>
      <c r="AF21" s="762">
        <v>29562</v>
      </c>
      <c r="AG21" s="763">
        <v>0</v>
      </c>
      <c r="AH21" s="1369">
        <f t="shared" si="3"/>
        <v>0</v>
      </c>
      <c r="AI21" s="764" t="s">
        <v>77</v>
      </c>
      <c r="AJ21" s="765">
        <v>0</v>
      </c>
      <c r="AK21" s="766">
        <v>0</v>
      </c>
      <c r="AL21" s="767">
        <v>0</v>
      </c>
      <c r="AM21" s="768">
        <v>0</v>
      </c>
      <c r="AN21" s="1373">
        <v>0</v>
      </c>
      <c r="AO21" s="1388">
        <v>0</v>
      </c>
      <c r="AP21" s="769">
        <v>0</v>
      </c>
      <c r="AQ21" s="770">
        <v>0</v>
      </c>
      <c r="AR21" s="771">
        <v>0</v>
      </c>
      <c r="AS21" s="1369">
        <f t="shared" si="4"/>
        <v>0</v>
      </c>
      <c r="AT21" s="772" t="s">
        <v>77</v>
      </c>
      <c r="AU21" s="773">
        <v>0</v>
      </c>
      <c r="AV21" s="1373">
        <f t="shared" si="5"/>
        <v>0</v>
      </c>
      <c r="AW21" s="774">
        <v>0</v>
      </c>
      <c r="AX21" s="775">
        <v>0</v>
      </c>
      <c r="AY21" s="776">
        <v>0</v>
      </c>
      <c r="AZ21" s="777">
        <v>0</v>
      </c>
      <c r="BA21" s="778">
        <v>0</v>
      </c>
      <c r="BB21" s="779">
        <v>1377618</v>
      </c>
      <c r="BC21" s="780">
        <v>0</v>
      </c>
      <c r="BD21" s="781">
        <v>956074</v>
      </c>
      <c r="BE21" s="782" t="s">
        <v>77</v>
      </c>
      <c r="BF21" s="783">
        <v>421544</v>
      </c>
      <c r="BG21" s="784">
        <v>0</v>
      </c>
      <c r="BH21" s="785">
        <v>0</v>
      </c>
    </row>
    <row r="22" spans="1:60" ht="12" customHeight="1" x14ac:dyDescent="0.3">
      <c r="A22" s="786" t="s">
        <v>78</v>
      </c>
      <c r="B22">
        <f t="shared" si="0"/>
        <v>54967351</v>
      </c>
      <c r="C22" s="787">
        <v>0</v>
      </c>
      <c r="D22" s="788">
        <v>0</v>
      </c>
      <c r="E22" s="1369">
        <f t="shared" si="1"/>
        <v>10689060</v>
      </c>
      <c r="F22" s="789">
        <v>0</v>
      </c>
      <c r="G22" s="790">
        <v>10689060</v>
      </c>
      <c r="H22" s="791">
        <v>0</v>
      </c>
      <c r="I22" s="792">
        <v>0</v>
      </c>
      <c r="J22" s="793">
        <v>0</v>
      </c>
      <c r="K22" s="794">
        <v>0</v>
      </c>
      <c r="L22" s="795" t="s">
        <v>78</v>
      </c>
      <c r="M22" s="796">
        <v>0</v>
      </c>
      <c r="N22" s="797">
        <v>0</v>
      </c>
      <c r="O22" s="798">
        <v>0</v>
      </c>
      <c r="P22" s="799">
        <v>0</v>
      </c>
      <c r="Q22" s="800">
        <v>0</v>
      </c>
      <c r="R22" s="801">
        <v>0</v>
      </c>
      <c r="S22" s="1373">
        <f t="shared" si="2"/>
        <v>0</v>
      </c>
      <c r="T22" s="1373"/>
      <c r="U22" s="802">
        <v>0</v>
      </c>
      <c r="V22" s="803">
        <v>16346382</v>
      </c>
      <c r="W22" s="804">
        <v>0</v>
      </c>
      <c r="X22" s="805" t="s">
        <v>78</v>
      </c>
      <c r="Y22" s="806">
        <v>6412845</v>
      </c>
      <c r="Z22" s="807">
        <v>0</v>
      </c>
      <c r="AA22" s="808">
        <v>1885362</v>
      </c>
      <c r="AB22" s="809">
        <v>0</v>
      </c>
      <c r="AC22" s="810">
        <v>8048175</v>
      </c>
      <c r="AD22" s="811">
        <v>6483032</v>
      </c>
      <c r="AE22" s="812">
        <v>6372150</v>
      </c>
      <c r="AF22" s="813">
        <v>110882</v>
      </c>
      <c r="AG22" s="814">
        <v>0</v>
      </c>
      <c r="AH22" s="1369">
        <f t="shared" si="3"/>
        <v>0</v>
      </c>
      <c r="AI22" s="815" t="s">
        <v>78</v>
      </c>
      <c r="AJ22" s="816">
        <v>0</v>
      </c>
      <c r="AK22" s="817">
        <v>0</v>
      </c>
      <c r="AL22" s="818">
        <v>0</v>
      </c>
      <c r="AM22" s="819">
        <v>0</v>
      </c>
      <c r="AN22" s="1369">
        <f t="shared" si="6"/>
        <v>7701128</v>
      </c>
      <c r="AO22" s="1388">
        <v>0</v>
      </c>
      <c r="AP22" s="820">
        <v>7701128</v>
      </c>
      <c r="AQ22" s="821">
        <v>0</v>
      </c>
      <c r="AR22" s="822">
        <v>0</v>
      </c>
      <c r="AS22" s="1369">
        <f t="shared" si="4"/>
        <v>0</v>
      </c>
      <c r="AT22" s="823" t="s">
        <v>78</v>
      </c>
      <c r="AU22" s="824">
        <v>0</v>
      </c>
      <c r="AV22" s="1373">
        <f t="shared" si="5"/>
        <v>0</v>
      </c>
      <c r="AW22" s="825">
        <v>0</v>
      </c>
      <c r="AX22" s="826">
        <v>0</v>
      </c>
      <c r="AY22" s="827">
        <v>0</v>
      </c>
      <c r="AZ22" s="828">
        <v>0</v>
      </c>
      <c r="BA22" s="829">
        <v>0</v>
      </c>
      <c r="BB22" s="830">
        <v>13747749</v>
      </c>
      <c r="BC22" s="831">
        <v>0</v>
      </c>
      <c r="BD22" s="832">
        <v>12597225</v>
      </c>
      <c r="BE22" s="833" t="s">
        <v>78</v>
      </c>
      <c r="BF22" s="834">
        <v>1150524</v>
      </c>
      <c r="BG22" s="835">
        <v>0</v>
      </c>
      <c r="BH22" s="836">
        <v>0</v>
      </c>
    </row>
    <row r="23" spans="1:60" ht="12" customHeight="1" x14ac:dyDescent="0.3">
      <c r="A23" s="837" t="s">
        <v>79</v>
      </c>
      <c r="B23">
        <f t="shared" si="0"/>
        <v>22911741014</v>
      </c>
      <c r="C23" s="838">
        <v>0</v>
      </c>
      <c r="D23" s="839">
        <v>0</v>
      </c>
      <c r="E23" s="1369">
        <f t="shared" si="1"/>
        <v>5487467</v>
      </c>
      <c r="F23" s="840">
        <v>0</v>
      </c>
      <c r="G23" s="841">
        <v>1527360</v>
      </c>
      <c r="H23" s="842">
        <v>3960107</v>
      </c>
      <c r="I23" s="843">
        <v>0</v>
      </c>
      <c r="J23" s="844">
        <v>0</v>
      </c>
      <c r="K23" s="845">
        <v>0</v>
      </c>
      <c r="L23" s="846" t="s">
        <v>79</v>
      </c>
      <c r="M23" s="847">
        <v>48908064</v>
      </c>
      <c r="N23" s="848">
        <v>27709180</v>
      </c>
      <c r="O23" s="849">
        <v>0</v>
      </c>
      <c r="P23" s="850">
        <v>0</v>
      </c>
      <c r="Q23" s="851">
        <v>20149942</v>
      </c>
      <c r="R23" s="852">
        <v>1048942</v>
      </c>
      <c r="S23" s="1373">
        <f t="shared" si="2"/>
        <v>0</v>
      </c>
      <c r="T23" s="1373"/>
      <c r="U23" s="853">
        <v>0</v>
      </c>
      <c r="V23" s="854">
        <v>12191061977</v>
      </c>
      <c r="W23" s="855">
        <v>0</v>
      </c>
      <c r="X23" s="856" t="s">
        <v>79</v>
      </c>
      <c r="Y23" s="857">
        <v>248099856</v>
      </c>
      <c r="Z23" s="858">
        <v>8249209855</v>
      </c>
      <c r="AA23" s="859">
        <v>0</v>
      </c>
      <c r="AB23" s="860">
        <v>1635967466</v>
      </c>
      <c r="AC23" s="861">
        <v>2057784800</v>
      </c>
      <c r="AD23" s="862">
        <v>10485347359</v>
      </c>
      <c r="AE23" s="863">
        <v>0</v>
      </c>
      <c r="AF23" s="864">
        <v>522686983</v>
      </c>
      <c r="AG23" s="865">
        <v>9962660376</v>
      </c>
      <c r="AH23" s="1369">
        <f t="shared" si="3"/>
        <v>33578360</v>
      </c>
      <c r="AI23" s="866" t="s">
        <v>79</v>
      </c>
      <c r="AJ23" s="867">
        <v>0</v>
      </c>
      <c r="AK23" s="868">
        <v>0</v>
      </c>
      <c r="AL23" s="869">
        <v>33578360</v>
      </c>
      <c r="AM23" s="870">
        <v>0</v>
      </c>
      <c r="AN23" s="1369">
        <f t="shared" si="6"/>
        <v>134814395</v>
      </c>
      <c r="AO23" s="1387">
        <v>7436526</v>
      </c>
      <c r="AP23" s="871">
        <v>58780105</v>
      </c>
      <c r="AQ23" s="1373">
        <v>0</v>
      </c>
      <c r="AR23" s="1381">
        <v>68597764</v>
      </c>
      <c r="AS23" s="1369">
        <f t="shared" si="4"/>
        <v>0</v>
      </c>
      <c r="AT23" s="872" t="s">
        <v>79</v>
      </c>
      <c r="AU23" s="873">
        <v>0</v>
      </c>
      <c r="AV23" s="1373">
        <f t="shared" si="5"/>
        <v>0</v>
      </c>
      <c r="AW23" s="874">
        <v>0</v>
      </c>
      <c r="AX23" s="875">
        <v>0</v>
      </c>
      <c r="AY23" s="876">
        <v>0</v>
      </c>
      <c r="AZ23" s="877">
        <v>0</v>
      </c>
      <c r="BA23" s="878">
        <v>0</v>
      </c>
      <c r="BB23" s="879">
        <v>12543392</v>
      </c>
      <c r="BC23" s="880">
        <v>0</v>
      </c>
      <c r="BD23" s="881">
        <v>8491333</v>
      </c>
      <c r="BE23" s="882" t="s">
        <v>79</v>
      </c>
      <c r="BF23" s="883">
        <v>4052059</v>
      </c>
      <c r="BG23" s="884">
        <v>0</v>
      </c>
      <c r="BH23" s="885">
        <v>0</v>
      </c>
    </row>
    <row r="24" spans="1:60" ht="12" customHeight="1" x14ac:dyDescent="0.3">
      <c r="A24" s="886" t="s">
        <v>80</v>
      </c>
      <c r="B24">
        <f t="shared" si="0"/>
        <v>218107179</v>
      </c>
      <c r="C24" s="887">
        <v>17820122</v>
      </c>
      <c r="D24" s="888">
        <v>17820122</v>
      </c>
      <c r="E24" s="1369">
        <f t="shared" si="1"/>
        <v>50975810</v>
      </c>
      <c r="F24" s="889">
        <v>0</v>
      </c>
      <c r="G24" s="890">
        <v>37759769</v>
      </c>
      <c r="H24" s="891">
        <v>13216041</v>
      </c>
      <c r="I24" s="892">
        <v>0</v>
      </c>
      <c r="J24" s="893">
        <v>0</v>
      </c>
      <c r="K24" s="894">
        <v>0</v>
      </c>
      <c r="L24" s="895" t="s">
        <v>80</v>
      </c>
      <c r="M24" s="896">
        <v>1447374</v>
      </c>
      <c r="N24" s="897">
        <v>0</v>
      </c>
      <c r="O24" s="898">
        <v>0</v>
      </c>
      <c r="P24" s="899">
        <v>0</v>
      </c>
      <c r="Q24" s="900">
        <v>1447374</v>
      </c>
      <c r="R24" s="901">
        <v>0</v>
      </c>
      <c r="S24" s="1373">
        <f t="shared" si="2"/>
        <v>0</v>
      </c>
      <c r="T24" s="1373"/>
      <c r="U24" s="902">
        <v>0</v>
      </c>
      <c r="V24" s="903">
        <v>31366015</v>
      </c>
      <c r="W24" s="904">
        <v>0</v>
      </c>
      <c r="X24" s="905" t="s">
        <v>80</v>
      </c>
      <c r="Y24" s="906">
        <v>0</v>
      </c>
      <c r="Z24" s="907">
        <v>11830500</v>
      </c>
      <c r="AA24" s="908">
        <v>19535515</v>
      </c>
      <c r="AB24" s="909">
        <v>0</v>
      </c>
      <c r="AC24" s="910">
        <v>0</v>
      </c>
      <c r="AD24" s="911">
        <v>2476180</v>
      </c>
      <c r="AE24" s="912">
        <v>2476180</v>
      </c>
      <c r="AF24" s="913">
        <v>0</v>
      </c>
      <c r="AG24" s="914">
        <v>0</v>
      </c>
      <c r="AH24" s="1369">
        <f t="shared" si="3"/>
        <v>0</v>
      </c>
      <c r="AI24" s="915" t="s">
        <v>80</v>
      </c>
      <c r="AJ24" s="916">
        <v>0</v>
      </c>
      <c r="AK24" s="917">
        <v>0</v>
      </c>
      <c r="AL24" s="918">
        <v>0</v>
      </c>
      <c r="AM24" s="919">
        <v>0</v>
      </c>
      <c r="AN24" s="1369">
        <f t="shared" si="6"/>
        <v>93729380</v>
      </c>
      <c r="AO24" s="1387">
        <f>AO25</f>
        <v>66969531</v>
      </c>
      <c r="AP24" s="920">
        <v>26759849</v>
      </c>
      <c r="AQ24" s="921">
        <v>0</v>
      </c>
      <c r="AR24" s="922">
        <v>0</v>
      </c>
      <c r="AS24" s="1369">
        <f t="shared" si="4"/>
        <v>0</v>
      </c>
      <c r="AT24" s="923" t="s">
        <v>80</v>
      </c>
      <c r="AU24" s="924">
        <v>0</v>
      </c>
      <c r="AV24" s="1373">
        <f t="shared" si="5"/>
        <v>0</v>
      </c>
      <c r="AW24" s="925">
        <v>0</v>
      </c>
      <c r="AX24" s="926">
        <v>0</v>
      </c>
      <c r="AY24" s="927">
        <v>0</v>
      </c>
      <c r="AZ24" s="928">
        <v>0</v>
      </c>
      <c r="BA24" s="929">
        <v>0</v>
      </c>
      <c r="BB24" s="930">
        <v>9089202</v>
      </c>
      <c r="BC24" s="931">
        <v>0</v>
      </c>
      <c r="BD24" s="932">
        <v>5829096</v>
      </c>
      <c r="BE24" s="933" t="s">
        <v>80</v>
      </c>
      <c r="BF24" s="934">
        <v>3260106</v>
      </c>
      <c r="BG24" s="935">
        <v>11203096</v>
      </c>
      <c r="BH24" s="936">
        <v>11203096</v>
      </c>
    </row>
    <row r="25" spans="1:60" ht="12" customHeight="1" x14ac:dyDescent="0.3">
      <c r="A25" s="937" t="s">
        <v>81</v>
      </c>
      <c r="B25">
        <f t="shared" si="0"/>
        <v>218107179</v>
      </c>
      <c r="C25" s="938">
        <v>17820122</v>
      </c>
      <c r="D25" s="939">
        <v>17820122</v>
      </c>
      <c r="E25" s="1369">
        <f t="shared" si="1"/>
        <v>50975810</v>
      </c>
      <c r="F25" s="940">
        <v>0</v>
      </c>
      <c r="G25" s="941">
        <v>37759769</v>
      </c>
      <c r="H25" s="942">
        <v>13216041</v>
      </c>
      <c r="I25" s="943">
        <v>0</v>
      </c>
      <c r="J25" s="944">
        <v>0</v>
      </c>
      <c r="K25" s="945">
        <v>0</v>
      </c>
      <c r="L25" s="946" t="s">
        <v>81</v>
      </c>
      <c r="M25" s="947">
        <v>1447374</v>
      </c>
      <c r="N25" s="948">
        <v>0</v>
      </c>
      <c r="O25" s="949">
        <v>0</v>
      </c>
      <c r="P25" s="950">
        <v>0</v>
      </c>
      <c r="Q25" s="951">
        <v>1447374</v>
      </c>
      <c r="R25" s="952">
        <v>0</v>
      </c>
      <c r="S25" s="1373">
        <f t="shared" si="2"/>
        <v>0</v>
      </c>
      <c r="T25" s="1373"/>
      <c r="U25" s="953">
        <v>0</v>
      </c>
      <c r="V25" s="954">
        <v>31366015</v>
      </c>
      <c r="W25" s="955">
        <v>0</v>
      </c>
      <c r="X25" s="956" t="s">
        <v>81</v>
      </c>
      <c r="Y25" s="957">
        <v>0</v>
      </c>
      <c r="Z25" s="958">
        <v>11830500</v>
      </c>
      <c r="AA25" s="959">
        <v>19535515</v>
      </c>
      <c r="AB25" s="960">
        <v>0</v>
      </c>
      <c r="AC25" s="961">
        <v>0</v>
      </c>
      <c r="AD25" s="962">
        <v>2476180</v>
      </c>
      <c r="AE25" s="963">
        <v>2476180</v>
      </c>
      <c r="AF25" s="964">
        <v>0</v>
      </c>
      <c r="AG25" s="965">
        <v>0</v>
      </c>
      <c r="AH25" s="1369">
        <f t="shared" si="3"/>
        <v>0</v>
      </c>
      <c r="AI25" s="966" t="s">
        <v>81</v>
      </c>
      <c r="AJ25" s="967">
        <v>0</v>
      </c>
      <c r="AK25" s="968">
        <v>0</v>
      </c>
      <c r="AL25" s="969">
        <v>0</v>
      </c>
      <c r="AM25" s="970">
        <v>0</v>
      </c>
      <c r="AN25" s="1369">
        <f t="shared" si="6"/>
        <v>93729380</v>
      </c>
      <c r="AO25" s="1387">
        <v>66969531</v>
      </c>
      <c r="AP25" s="971">
        <v>26759849</v>
      </c>
      <c r="AQ25" s="972">
        <v>0</v>
      </c>
      <c r="AR25" s="973">
        <v>0</v>
      </c>
      <c r="AS25" s="1369">
        <f t="shared" si="4"/>
        <v>0</v>
      </c>
      <c r="AT25" s="974" t="s">
        <v>81</v>
      </c>
      <c r="AU25" s="975">
        <v>0</v>
      </c>
      <c r="AV25" s="1373">
        <f t="shared" si="5"/>
        <v>0</v>
      </c>
      <c r="AW25" s="976">
        <v>0</v>
      </c>
      <c r="AX25" s="977">
        <v>0</v>
      </c>
      <c r="AY25" s="978">
        <v>0</v>
      </c>
      <c r="AZ25" s="979">
        <v>0</v>
      </c>
      <c r="BA25" s="980">
        <v>0</v>
      </c>
      <c r="BB25" s="981">
        <v>9089202</v>
      </c>
      <c r="BC25" s="982">
        <v>0</v>
      </c>
      <c r="BD25" s="983">
        <v>5829096</v>
      </c>
      <c r="BE25" s="984" t="s">
        <v>81</v>
      </c>
      <c r="BF25" s="985">
        <v>3260106</v>
      </c>
      <c r="BG25" s="986">
        <v>11203096</v>
      </c>
      <c r="BH25" s="987">
        <v>11203096</v>
      </c>
    </row>
    <row r="26" spans="1:60" ht="12" customHeight="1" x14ac:dyDescent="0.3">
      <c r="A26" s="988" t="s">
        <v>82</v>
      </c>
      <c r="B26">
        <f t="shared" si="0"/>
        <v>12133289918</v>
      </c>
      <c r="C26" s="989">
        <v>0</v>
      </c>
      <c r="D26" s="990">
        <v>0</v>
      </c>
      <c r="E26" s="1369">
        <f t="shared" si="1"/>
        <v>244352808</v>
      </c>
      <c r="F26" s="991">
        <v>168103983</v>
      </c>
      <c r="G26" s="992">
        <v>8624000</v>
      </c>
      <c r="H26" s="993">
        <v>0</v>
      </c>
      <c r="I26" s="994">
        <v>11965613</v>
      </c>
      <c r="J26" s="995">
        <v>53075635</v>
      </c>
      <c r="K26" s="996">
        <v>2583577</v>
      </c>
      <c r="L26" s="997" t="s">
        <v>82</v>
      </c>
      <c r="M26" s="998">
        <v>3016943465</v>
      </c>
      <c r="N26" s="999">
        <v>5300790</v>
      </c>
      <c r="O26" s="1000">
        <v>2853360043</v>
      </c>
      <c r="P26" s="1001">
        <v>134907291</v>
      </c>
      <c r="Q26" s="1002">
        <v>23375341</v>
      </c>
      <c r="R26" s="1003">
        <v>0</v>
      </c>
      <c r="S26" s="1373">
        <f t="shared" si="2"/>
        <v>95774512</v>
      </c>
      <c r="T26" s="1373"/>
      <c r="U26" s="1004">
        <v>95774512</v>
      </c>
      <c r="V26" s="1005">
        <v>6289941128</v>
      </c>
      <c r="W26" s="1006">
        <v>21601594</v>
      </c>
      <c r="X26" s="1007" t="s">
        <v>82</v>
      </c>
      <c r="Y26" s="1008">
        <v>117106060</v>
      </c>
      <c r="Z26" s="1009">
        <v>5825079230</v>
      </c>
      <c r="AA26" s="1010">
        <v>34539998</v>
      </c>
      <c r="AB26" s="1011">
        <v>291614246</v>
      </c>
      <c r="AC26" s="1012">
        <v>0</v>
      </c>
      <c r="AD26" s="1013">
        <v>341348</v>
      </c>
      <c r="AE26" s="1014">
        <v>0</v>
      </c>
      <c r="AF26" s="1015">
        <v>0</v>
      </c>
      <c r="AG26" s="1016">
        <v>341348</v>
      </c>
      <c r="AH26" s="1369">
        <f t="shared" si="3"/>
        <v>198568437</v>
      </c>
      <c r="AI26" s="1017" t="s">
        <v>82</v>
      </c>
      <c r="AJ26" s="1018">
        <v>37596688</v>
      </c>
      <c r="AK26" s="1019">
        <v>7032722</v>
      </c>
      <c r="AL26" s="1020">
        <v>33827936</v>
      </c>
      <c r="AM26" s="1021">
        <v>120111091</v>
      </c>
      <c r="AN26" s="1373">
        <v>0</v>
      </c>
      <c r="AO26" s="1388">
        <v>0</v>
      </c>
      <c r="AP26" s="1022">
        <v>0</v>
      </c>
      <c r="AQ26" s="1023">
        <v>0</v>
      </c>
      <c r="AR26" s="1024">
        <v>0</v>
      </c>
      <c r="AS26" s="1369">
        <f t="shared" si="4"/>
        <v>2189321238</v>
      </c>
      <c r="AT26" s="1025" t="s">
        <v>82</v>
      </c>
      <c r="AU26" s="1026">
        <v>2189321238</v>
      </c>
      <c r="AV26" s="1373">
        <f t="shared" si="5"/>
        <v>98046982</v>
      </c>
      <c r="AW26" s="1027">
        <v>94885334</v>
      </c>
      <c r="AX26" s="1028">
        <v>0</v>
      </c>
      <c r="AY26" s="1029">
        <v>0</v>
      </c>
      <c r="AZ26" s="1030">
        <v>980000</v>
      </c>
      <c r="BA26" s="1031">
        <v>2181648</v>
      </c>
      <c r="BB26" s="1032">
        <v>0</v>
      </c>
      <c r="BC26" s="1033">
        <v>0</v>
      </c>
      <c r="BD26" s="1034">
        <v>0</v>
      </c>
      <c r="BE26" s="1035" t="s">
        <v>82</v>
      </c>
      <c r="BF26" s="1036">
        <v>0</v>
      </c>
      <c r="BG26" s="1037">
        <v>0</v>
      </c>
      <c r="BH26" s="1038">
        <v>0</v>
      </c>
    </row>
    <row r="27" spans="1:60" ht="12" customHeight="1" x14ac:dyDescent="0.3">
      <c r="A27" s="1039" t="s">
        <v>83</v>
      </c>
      <c r="B27">
        <f t="shared" si="0"/>
        <v>12133289918</v>
      </c>
      <c r="C27" s="1040">
        <v>0</v>
      </c>
      <c r="D27" s="1041">
        <v>0</v>
      </c>
      <c r="E27" s="1369">
        <f t="shared" si="1"/>
        <v>244352808</v>
      </c>
      <c r="F27" s="1042">
        <v>168103983</v>
      </c>
      <c r="G27" s="1043">
        <v>8624000</v>
      </c>
      <c r="H27" s="1044">
        <v>0</v>
      </c>
      <c r="I27" s="1045">
        <v>11965613</v>
      </c>
      <c r="J27" s="1046">
        <v>53075635</v>
      </c>
      <c r="K27" s="1047">
        <v>2583577</v>
      </c>
      <c r="L27" s="1048" t="s">
        <v>83</v>
      </c>
      <c r="M27" s="1049">
        <v>3016943465</v>
      </c>
      <c r="N27" s="1050">
        <v>5300790</v>
      </c>
      <c r="O27" s="1051">
        <v>2853360043</v>
      </c>
      <c r="P27" s="1052">
        <v>134907291</v>
      </c>
      <c r="Q27" s="1053">
        <v>23375341</v>
      </c>
      <c r="R27" s="1054">
        <v>0</v>
      </c>
      <c r="S27" s="1373">
        <f t="shared" si="2"/>
        <v>95774512</v>
      </c>
      <c r="T27" s="1373"/>
      <c r="U27" s="1055">
        <v>95774512</v>
      </c>
      <c r="V27" s="1056">
        <v>6289941128</v>
      </c>
      <c r="W27" s="1057">
        <v>21601594</v>
      </c>
      <c r="X27" s="1058" t="s">
        <v>83</v>
      </c>
      <c r="Y27" s="1059">
        <v>117106060</v>
      </c>
      <c r="Z27" s="1060">
        <v>5825079230</v>
      </c>
      <c r="AA27" s="1061">
        <v>34539998</v>
      </c>
      <c r="AB27" s="1062">
        <v>291614246</v>
      </c>
      <c r="AC27" s="1063">
        <v>0</v>
      </c>
      <c r="AD27" s="1064">
        <v>341348</v>
      </c>
      <c r="AE27" s="1065">
        <v>0</v>
      </c>
      <c r="AF27" s="1066">
        <v>0</v>
      </c>
      <c r="AG27" s="1067">
        <v>341348</v>
      </c>
      <c r="AH27" s="1369">
        <f t="shared" si="3"/>
        <v>198568437</v>
      </c>
      <c r="AI27" s="1068" t="s">
        <v>83</v>
      </c>
      <c r="AJ27" s="1069">
        <v>37596688</v>
      </c>
      <c r="AK27" s="1070">
        <v>7032722</v>
      </c>
      <c r="AL27" s="1071">
        <v>33827936</v>
      </c>
      <c r="AM27" s="1072">
        <v>120111091</v>
      </c>
      <c r="AN27" s="1373">
        <v>0</v>
      </c>
      <c r="AO27" s="1388">
        <v>0</v>
      </c>
      <c r="AP27" s="1073">
        <v>0</v>
      </c>
      <c r="AQ27" s="1074">
        <v>0</v>
      </c>
      <c r="AR27" s="1075">
        <v>0</v>
      </c>
      <c r="AS27" s="1369">
        <f t="shared" si="4"/>
        <v>2189321238</v>
      </c>
      <c r="AT27" s="1076" t="s">
        <v>83</v>
      </c>
      <c r="AU27" s="1077">
        <v>2189321238</v>
      </c>
      <c r="AV27" s="1373">
        <f t="shared" si="5"/>
        <v>98046982</v>
      </c>
      <c r="AW27" s="1078">
        <v>94885334</v>
      </c>
      <c r="AX27" s="1079">
        <v>0</v>
      </c>
      <c r="AY27" s="1080">
        <v>0</v>
      </c>
      <c r="AZ27" s="1081">
        <v>980000</v>
      </c>
      <c r="BA27" s="1082">
        <v>2181648</v>
      </c>
      <c r="BB27" s="1083">
        <v>0</v>
      </c>
      <c r="BC27" s="1084">
        <v>0</v>
      </c>
      <c r="BD27" s="1085">
        <v>0</v>
      </c>
      <c r="BE27" s="1086" t="s">
        <v>83</v>
      </c>
      <c r="BF27" s="1087">
        <v>0</v>
      </c>
      <c r="BG27" s="1088">
        <v>0</v>
      </c>
      <c r="BH27" s="1089">
        <v>0</v>
      </c>
    </row>
    <row r="28" spans="1:60" ht="12" customHeight="1" x14ac:dyDescent="0.3">
      <c r="A28" s="1090" t="s">
        <v>84</v>
      </c>
      <c r="B28">
        <f t="shared" si="0"/>
        <v>2003610497</v>
      </c>
      <c r="C28" s="1091">
        <v>0</v>
      </c>
      <c r="D28" s="1092">
        <v>0</v>
      </c>
      <c r="E28" s="1369">
        <f t="shared" si="1"/>
        <v>20994049</v>
      </c>
      <c r="F28" s="1093">
        <v>0</v>
      </c>
      <c r="G28" s="1094">
        <v>8624000</v>
      </c>
      <c r="H28" s="1095">
        <v>0</v>
      </c>
      <c r="I28" s="1096">
        <v>9786472</v>
      </c>
      <c r="J28" s="1097">
        <v>0</v>
      </c>
      <c r="K28" s="1098">
        <v>2583577</v>
      </c>
      <c r="L28" s="1099" t="s">
        <v>84</v>
      </c>
      <c r="M28" s="1100">
        <v>10076424</v>
      </c>
      <c r="N28" s="1101">
        <v>855424</v>
      </c>
      <c r="O28" s="1102">
        <v>9221000</v>
      </c>
      <c r="P28" s="1103">
        <v>0</v>
      </c>
      <c r="Q28" s="1104">
        <v>0</v>
      </c>
      <c r="R28" s="1105">
        <v>0</v>
      </c>
      <c r="S28" s="1373">
        <f t="shared" si="2"/>
        <v>3750000</v>
      </c>
      <c r="T28" s="1373"/>
      <c r="U28" s="1106">
        <v>3750000</v>
      </c>
      <c r="V28" s="1107">
        <v>1816494046</v>
      </c>
      <c r="W28" s="1108">
        <v>0</v>
      </c>
      <c r="X28" s="1109" t="s">
        <v>84</v>
      </c>
      <c r="Y28" s="1110">
        <v>105686260</v>
      </c>
      <c r="Z28" s="1111">
        <v>1419193540</v>
      </c>
      <c r="AA28" s="1112">
        <v>0</v>
      </c>
      <c r="AB28" s="1113">
        <v>291614246</v>
      </c>
      <c r="AC28" s="1114">
        <v>0</v>
      </c>
      <c r="AD28" s="1115">
        <v>341348</v>
      </c>
      <c r="AE28" s="1116">
        <v>0</v>
      </c>
      <c r="AF28" s="1117">
        <v>0</v>
      </c>
      <c r="AG28" s="1118">
        <v>341348</v>
      </c>
      <c r="AH28" s="1369">
        <f t="shared" si="3"/>
        <v>78457346</v>
      </c>
      <c r="AI28" s="1119" t="s">
        <v>84</v>
      </c>
      <c r="AJ28" s="1120">
        <v>37596688</v>
      </c>
      <c r="AK28" s="1121">
        <v>7032722</v>
      </c>
      <c r="AL28" s="1122">
        <v>33827936</v>
      </c>
      <c r="AM28" s="1123">
        <v>0</v>
      </c>
      <c r="AN28" s="1373">
        <v>0</v>
      </c>
      <c r="AO28" s="1388">
        <v>0</v>
      </c>
      <c r="AP28" s="1124">
        <v>0</v>
      </c>
      <c r="AQ28" s="1125">
        <v>0</v>
      </c>
      <c r="AR28" s="1126">
        <v>0</v>
      </c>
      <c r="AS28" s="1369">
        <f t="shared" si="4"/>
        <v>0</v>
      </c>
      <c r="AT28" s="1127" t="s">
        <v>84</v>
      </c>
      <c r="AU28" s="1128">
        <v>0</v>
      </c>
      <c r="AV28" s="1373">
        <f t="shared" si="5"/>
        <v>73497284</v>
      </c>
      <c r="AW28" s="1129">
        <v>70335636</v>
      </c>
      <c r="AX28" s="1130">
        <v>0</v>
      </c>
      <c r="AY28" s="1131">
        <v>0</v>
      </c>
      <c r="AZ28" s="1132">
        <v>980000</v>
      </c>
      <c r="BA28" s="1133">
        <v>2181648</v>
      </c>
      <c r="BB28" s="1134">
        <v>0</v>
      </c>
      <c r="BC28" s="1135">
        <v>0</v>
      </c>
      <c r="BD28" s="1136">
        <v>0</v>
      </c>
      <c r="BE28" s="1137" t="s">
        <v>84</v>
      </c>
      <c r="BF28" s="1138">
        <v>0</v>
      </c>
      <c r="BG28" s="1139">
        <v>0</v>
      </c>
      <c r="BH28" s="1140">
        <v>0</v>
      </c>
    </row>
    <row r="29" spans="1:60" ht="12" customHeight="1" x14ac:dyDescent="0.3">
      <c r="A29" s="1141" t="s">
        <v>85</v>
      </c>
      <c r="B29">
        <f t="shared" si="0"/>
        <v>625116811</v>
      </c>
      <c r="C29" s="1142">
        <v>0</v>
      </c>
      <c r="D29" s="1143">
        <v>0</v>
      </c>
      <c r="E29" s="1369">
        <f t="shared" si="1"/>
        <v>0</v>
      </c>
      <c r="F29" s="1144">
        <v>0</v>
      </c>
      <c r="G29" s="1145">
        <v>0</v>
      </c>
      <c r="H29" s="1146">
        <v>0</v>
      </c>
      <c r="I29" s="1147">
        <v>0</v>
      </c>
      <c r="J29" s="1148">
        <v>0</v>
      </c>
      <c r="K29" s="1149">
        <v>0</v>
      </c>
      <c r="L29" s="1150" t="s">
        <v>85</v>
      </c>
      <c r="M29" s="1151">
        <v>0</v>
      </c>
      <c r="N29" s="1152">
        <v>0</v>
      </c>
      <c r="O29" s="1153">
        <v>0</v>
      </c>
      <c r="P29" s="1154">
        <v>0</v>
      </c>
      <c r="Q29" s="1155">
        <v>0</v>
      </c>
      <c r="R29" s="1156">
        <v>0</v>
      </c>
      <c r="S29" s="1373">
        <f t="shared" si="2"/>
        <v>0</v>
      </c>
      <c r="T29" s="1373"/>
      <c r="U29" s="1157">
        <v>0</v>
      </c>
      <c r="V29" s="1158">
        <v>600567113</v>
      </c>
      <c r="W29" s="1159">
        <v>0</v>
      </c>
      <c r="X29" s="1160" t="s">
        <v>85</v>
      </c>
      <c r="Y29" s="1161">
        <v>0</v>
      </c>
      <c r="Z29" s="1162">
        <v>600567113</v>
      </c>
      <c r="AA29" s="1163">
        <v>0</v>
      </c>
      <c r="AB29" s="1164">
        <v>0</v>
      </c>
      <c r="AC29" s="1165">
        <v>0</v>
      </c>
      <c r="AD29" s="1166">
        <v>0</v>
      </c>
      <c r="AE29" s="1167">
        <v>0</v>
      </c>
      <c r="AF29" s="1168">
        <v>0</v>
      </c>
      <c r="AG29" s="1169">
        <v>0</v>
      </c>
      <c r="AH29" s="1369">
        <f t="shared" si="3"/>
        <v>0</v>
      </c>
      <c r="AI29" s="1170" t="s">
        <v>85</v>
      </c>
      <c r="AJ29" s="1171">
        <v>0</v>
      </c>
      <c r="AK29" s="1172">
        <v>0</v>
      </c>
      <c r="AL29" s="1173">
        <v>0</v>
      </c>
      <c r="AM29" s="1174">
        <v>0</v>
      </c>
      <c r="AN29" s="1373">
        <v>0</v>
      </c>
      <c r="AO29" s="1388">
        <v>0</v>
      </c>
      <c r="AP29" s="1175">
        <v>0</v>
      </c>
      <c r="AQ29" s="1176">
        <v>0</v>
      </c>
      <c r="AR29" s="1177">
        <v>0</v>
      </c>
      <c r="AS29" s="1369">
        <f t="shared" si="4"/>
        <v>0</v>
      </c>
      <c r="AT29" s="1178" t="s">
        <v>85</v>
      </c>
      <c r="AU29" s="1179">
        <v>0</v>
      </c>
      <c r="AV29" s="1373">
        <f t="shared" si="5"/>
        <v>24549698</v>
      </c>
      <c r="AW29" s="1180">
        <v>24549698</v>
      </c>
      <c r="AX29" s="1181">
        <v>0</v>
      </c>
      <c r="AY29" s="1182">
        <v>0</v>
      </c>
      <c r="AZ29" s="1183">
        <v>0</v>
      </c>
      <c r="BA29" s="1184">
        <v>0</v>
      </c>
      <c r="BB29" s="1185">
        <v>0</v>
      </c>
      <c r="BC29" s="1186">
        <v>0</v>
      </c>
      <c r="BD29" s="1187">
        <v>0</v>
      </c>
      <c r="BE29" s="1188" t="s">
        <v>85</v>
      </c>
      <c r="BF29" s="1189">
        <v>0</v>
      </c>
      <c r="BG29" s="1190">
        <v>0</v>
      </c>
      <c r="BH29" s="1191">
        <v>0</v>
      </c>
    </row>
    <row r="30" spans="1:60" ht="12" customHeight="1" x14ac:dyDescent="0.3">
      <c r="A30" s="1192" t="s">
        <v>86</v>
      </c>
      <c r="B30">
        <f t="shared" si="0"/>
        <v>9504562610</v>
      </c>
      <c r="C30" s="1193">
        <v>0</v>
      </c>
      <c r="D30" s="1194">
        <v>0</v>
      </c>
      <c r="E30" s="1369">
        <f t="shared" si="1"/>
        <v>223358759</v>
      </c>
      <c r="F30" s="1195">
        <v>168103983</v>
      </c>
      <c r="G30" s="1196">
        <v>0</v>
      </c>
      <c r="H30" s="1197">
        <v>0</v>
      </c>
      <c r="I30" s="1198">
        <v>2179141</v>
      </c>
      <c r="J30" s="1199">
        <v>53075635</v>
      </c>
      <c r="K30" s="1200">
        <v>0</v>
      </c>
      <c r="L30" s="1201" t="s">
        <v>86</v>
      </c>
      <c r="M30" s="1202">
        <v>3006867041</v>
      </c>
      <c r="N30" s="1203">
        <v>4445366</v>
      </c>
      <c r="O30" s="1204">
        <v>2844139043</v>
      </c>
      <c r="P30" s="1205">
        <v>134907291</v>
      </c>
      <c r="Q30" s="1206">
        <v>23375341</v>
      </c>
      <c r="R30" s="1207">
        <v>0</v>
      </c>
      <c r="S30" s="1373">
        <f t="shared" si="2"/>
        <v>92024512</v>
      </c>
      <c r="T30" s="1373"/>
      <c r="U30" s="1208">
        <v>92024512</v>
      </c>
      <c r="V30" s="1209">
        <v>3872879969</v>
      </c>
      <c r="W30" s="1210">
        <v>21601594</v>
      </c>
      <c r="X30" s="1211" t="s">
        <v>86</v>
      </c>
      <c r="Y30" s="1212">
        <v>11419800</v>
      </c>
      <c r="Z30" s="1213">
        <v>3805318577</v>
      </c>
      <c r="AA30" s="1214">
        <v>34539998</v>
      </c>
      <c r="AB30" s="1215">
        <v>0</v>
      </c>
      <c r="AC30" s="1216">
        <v>0</v>
      </c>
      <c r="AD30" s="1217">
        <v>0</v>
      </c>
      <c r="AE30" s="1218">
        <v>0</v>
      </c>
      <c r="AF30" s="1219">
        <v>0</v>
      </c>
      <c r="AG30" s="1220">
        <v>0</v>
      </c>
      <c r="AH30" s="1369">
        <f t="shared" si="3"/>
        <v>120111091</v>
      </c>
      <c r="AI30" s="1221" t="s">
        <v>86</v>
      </c>
      <c r="AJ30" s="1222">
        <v>0</v>
      </c>
      <c r="AK30" s="1223">
        <v>0</v>
      </c>
      <c r="AL30" s="1224">
        <v>0</v>
      </c>
      <c r="AM30" s="1225">
        <v>120111091</v>
      </c>
      <c r="AN30" s="1373">
        <v>0</v>
      </c>
      <c r="AO30" s="1388">
        <v>0</v>
      </c>
      <c r="AP30" s="1226">
        <v>0</v>
      </c>
      <c r="AQ30" s="1227">
        <v>0</v>
      </c>
      <c r="AR30" s="1228">
        <v>0</v>
      </c>
      <c r="AS30" s="1369">
        <f t="shared" si="4"/>
        <v>2189321238</v>
      </c>
      <c r="AT30" s="1229" t="s">
        <v>86</v>
      </c>
      <c r="AU30" s="1230">
        <v>2189321238</v>
      </c>
      <c r="AV30" s="1373">
        <f t="shared" si="5"/>
        <v>0</v>
      </c>
      <c r="AW30" s="1231">
        <v>0</v>
      </c>
      <c r="AX30" s="1232">
        <v>0</v>
      </c>
      <c r="AY30" s="1233">
        <v>0</v>
      </c>
      <c r="AZ30" s="1234">
        <v>0</v>
      </c>
      <c r="BA30" s="1235">
        <v>0</v>
      </c>
      <c r="BB30" s="1236">
        <v>0</v>
      </c>
      <c r="BC30" s="1237">
        <v>0</v>
      </c>
      <c r="BD30" s="1238">
        <v>0</v>
      </c>
      <c r="BE30" s="1239" t="s">
        <v>86</v>
      </c>
      <c r="BF30" s="1240">
        <v>0</v>
      </c>
      <c r="BG30" s="1241">
        <v>0</v>
      </c>
      <c r="BH30" s="1242">
        <v>0</v>
      </c>
    </row>
    <row r="31" spans="1:60" ht="12" customHeight="1" x14ac:dyDescent="0.3">
      <c r="A31" s="1243" t="s">
        <v>87</v>
      </c>
      <c r="B31">
        <f t="shared" si="0"/>
        <v>48383159924</v>
      </c>
      <c r="C31" s="1244">
        <v>25276901</v>
      </c>
      <c r="D31" s="1245">
        <v>25276901</v>
      </c>
      <c r="E31" s="1369">
        <f t="shared" si="1"/>
        <v>122083076</v>
      </c>
      <c r="F31" s="1246">
        <v>0</v>
      </c>
      <c r="G31" s="1247">
        <v>78367425</v>
      </c>
      <c r="H31" s="1248">
        <v>49699827</v>
      </c>
      <c r="I31" s="1249">
        <v>21890843</v>
      </c>
      <c r="J31" s="1373">
        <v>-25291442</v>
      </c>
      <c r="K31" s="1250">
        <v>-2583577</v>
      </c>
      <c r="L31" s="1251" t="s">
        <v>87</v>
      </c>
      <c r="M31" s="1252">
        <v>3191403464</v>
      </c>
      <c r="N31" s="1253">
        <v>386033371</v>
      </c>
      <c r="O31" s="1254">
        <v>2239636978</v>
      </c>
      <c r="P31" s="1255">
        <v>530029625</v>
      </c>
      <c r="Q31" s="1256">
        <v>34654548</v>
      </c>
      <c r="R31" s="1257">
        <v>1048942</v>
      </c>
      <c r="S31" s="1373">
        <f t="shared" si="2"/>
        <v>951732352</v>
      </c>
      <c r="T31" s="1373">
        <v>2505482</v>
      </c>
      <c r="U31" s="1373">
        <v>949226870</v>
      </c>
      <c r="V31" s="1258">
        <v>15554418911</v>
      </c>
      <c r="W31" s="1259">
        <v>98213813</v>
      </c>
      <c r="X31" s="1260" t="s">
        <v>87</v>
      </c>
      <c r="Y31" s="1261">
        <v>581557175</v>
      </c>
      <c r="Z31" s="1262">
        <v>10858360543</v>
      </c>
      <c r="AA31" s="1263">
        <v>171558294</v>
      </c>
      <c r="AB31" s="1264">
        <v>1539686554</v>
      </c>
      <c r="AC31" s="1265">
        <v>2305042532</v>
      </c>
      <c r="AD31" s="1381">
        <v>25199490540</v>
      </c>
      <c r="AE31" s="1381">
        <v>9373617634</v>
      </c>
      <c r="AF31" s="1266">
        <v>3455744590</v>
      </c>
      <c r="AG31" s="1267">
        <v>12370128316</v>
      </c>
      <c r="AH31" s="1369">
        <f t="shared" si="3"/>
        <v>167852017</v>
      </c>
      <c r="AI31" s="1268" t="s">
        <v>87</v>
      </c>
      <c r="AJ31" s="1269">
        <v>31451643</v>
      </c>
      <c r="AK31" s="1270">
        <v>85731632</v>
      </c>
      <c r="AL31" s="1271">
        <v>80503232</v>
      </c>
      <c r="AM31" s="1272">
        <v>-29834490</v>
      </c>
      <c r="AN31" s="1369">
        <f t="shared" si="6"/>
        <v>2839857803</v>
      </c>
      <c r="AO31" s="1387">
        <v>1730236753</v>
      </c>
      <c r="AP31" s="1273">
        <v>263962790</v>
      </c>
      <c r="AQ31" s="1274">
        <v>267671411</v>
      </c>
      <c r="AR31" s="1381">
        <v>577986849</v>
      </c>
      <c r="AS31" s="1369">
        <f t="shared" si="4"/>
        <v>-773256380</v>
      </c>
      <c r="AT31" s="1275" t="s">
        <v>87</v>
      </c>
      <c r="AU31" s="1373">
        <v>-773256380</v>
      </c>
      <c r="AV31" s="1373">
        <f t="shared" si="5"/>
        <v>912255462</v>
      </c>
      <c r="AW31" s="1276">
        <v>517876742</v>
      </c>
      <c r="AX31" s="1277">
        <v>232033016</v>
      </c>
      <c r="AY31" s="1278">
        <v>107121380</v>
      </c>
      <c r="AZ31" s="1279">
        <v>-980000</v>
      </c>
      <c r="BA31" s="1280">
        <v>56204324</v>
      </c>
      <c r="BB31" s="1281">
        <v>149694435</v>
      </c>
      <c r="BC31" s="1282">
        <v>30000000</v>
      </c>
      <c r="BD31" s="1283">
        <v>50974015</v>
      </c>
      <c r="BE31" s="1284" t="s">
        <v>87</v>
      </c>
      <c r="BF31" s="1285">
        <v>68720420</v>
      </c>
      <c r="BG31" s="1286">
        <v>42351343</v>
      </c>
      <c r="BH31" s="1287">
        <v>42351343</v>
      </c>
    </row>
    <row r="32" spans="1:60" ht="12" customHeight="1" x14ac:dyDescent="0.3">
      <c r="A32" s="1288" t="s">
        <v>88</v>
      </c>
      <c r="B32">
        <f t="shared" si="0"/>
        <v>48383159924</v>
      </c>
      <c r="C32" s="1289">
        <v>25276901</v>
      </c>
      <c r="D32" s="1290">
        <v>25276901</v>
      </c>
      <c r="E32" s="1369">
        <f t="shared" si="1"/>
        <v>122083076</v>
      </c>
      <c r="F32" s="1291">
        <v>0</v>
      </c>
      <c r="G32" s="1292">
        <v>78367425</v>
      </c>
      <c r="H32" s="1293">
        <v>49699827</v>
      </c>
      <c r="I32" s="1294">
        <v>21890843</v>
      </c>
      <c r="J32" s="1373">
        <v>-25291442</v>
      </c>
      <c r="K32" s="1369">
        <v>-2583577</v>
      </c>
      <c r="L32" s="1295" t="s">
        <v>88</v>
      </c>
      <c r="M32" s="1296">
        <v>3191403464</v>
      </c>
      <c r="N32" s="1297">
        <v>386033371</v>
      </c>
      <c r="O32" s="1298">
        <v>2239636978</v>
      </c>
      <c r="P32" s="1299">
        <v>530029625</v>
      </c>
      <c r="Q32" s="1300">
        <v>34654548</v>
      </c>
      <c r="R32" s="1301">
        <v>1048942</v>
      </c>
      <c r="S32" s="1373">
        <f t="shared" si="2"/>
        <v>951732352</v>
      </c>
      <c r="T32" s="1373">
        <v>2505482</v>
      </c>
      <c r="U32" s="1373">
        <v>949226870</v>
      </c>
      <c r="V32" s="1302">
        <v>15554418911</v>
      </c>
      <c r="W32" s="1303">
        <v>98213813</v>
      </c>
      <c r="X32" s="1304" t="s">
        <v>88</v>
      </c>
      <c r="Y32" s="1305">
        <v>581557175</v>
      </c>
      <c r="Z32" s="1306">
        <v>10858360543</v>
      </c>
      <c r="AA32" s="1307">
        <v>171558294</v>
      </c>
      <c r="AB32" s="1308">
        <v>1539686554</v>
      </c>
      <c r="AC32" s="1309">
        <v>2305042532</v>
      </c>
      <c r="AD32" s="1381">
        <v>25199490540</v>
      </c>
      <c r="AE32" s="1381">
        <v>9373617634</v>
      </c>
      <c r="AF32" s="1310">
        <v>3455744590</v>
      </c>
      <c r="AG32" s="1311">
        <v>12370128316</v>
      </c>
      <c r="AH32" s="1369">
        <f t="shared" si="3"/>
        <v>167852017</v>
      </c>
      <c r="AI32" s="1312" t="s">
        <v>88</v>
      </c>
      <c r="AJ32" s="1313">
        <v>31451643</v>
      </c>
      <c r="AK32" s="1314">
        <v>85731632</v>
      </c>
      <c r="AL32" s="1315">
        <v>80503232</v>
      </c>
      <c r="AM32" s="1369">
        <v>-29834490</v>
      </c>
      <c r="AN32" s="1369">
        <f t="shared" si="6"/>
        <v>2839857803</v>
      </c>
      <c r="AO32" s="1387">
        <v>1730236753</v>
      </c>
      <c r="AP32" s="1316">
        <v>263962790</v>
      </c>
      <c r="AQ32" s="1317">
        <v>267671411</v>
      </c>
      <c r="AR32" s="1381">
        <v>577986849</v>
      </c>
      <c r="AS32" s="1369">
        <f t="shared" si="4"/>
        <v>-773256380</v>
      </c>
      <c r="AT32" s="1318" t="s">
        <v>88</v>
      </c>
      <c r="AU32" s="1362">
        <v>-773256380</v>
      </c>
      <c r="AV32" s="1373">
        <f t="shared" si="5"/>
        <v>912255462</v>
      </c>
      <c r="AW32" s="1319">
        <v>517876742</v>
      </c>
      <c r="AX32" s="1320">
        <v>232033016</v>
      </c>
      <c r="AY32" s="1321">
        <v>107121380</v>
      </c>
      <c r="AZ32" s="1373">
        <v>-980000</v>
      </c>
      <c r="BA32" s="1322">
        <v>56204324</v>
      </c>
      <c r="BB32" s="1323">
        <v>149694435</v>
      </c>
      <c r="BC32" s="1324">
        <v>30000000</v>
      </c>
      <c r="BD32" s="1325">
        <v>50974015</v>
      </c>
      <c r="BE32" s="1326" t="s">
        <v>88</v>
      </c>
      <c r="BF32" s="1327">
        <v>68720420</v>
      </c>
      <c r="BG32" s="1328">
        <v>42351343</v>
      </c>
      <c r="BH32" s="1329">
        <v>42351343</v>
      </c>
    </row>
    <row r="33" spans="1:60" ht="12" customHeight="1" x14ac:dyDescent="0.3">
      <c r="A33" s="1330" t="s">
        <v>89</v>
      </c>
      <c r="B33">
        <f t="shared" si="0"/>
        <v>48383159924</v>
      </c>
      <c r="C33" s="1331">
        <v>25276901</v>
      </c>
      <c r="D33" s="1332">
        <v>25276901</v>
      </c>
      <c r="E33" s="1369">
        <f t="shared" si="1"/>
        <v>122083076</v>
      </c>
      <c r="F33" s="1333">
        <v>0</v>
      </c>
      <c r="G33" s="1334">
        <v>78367425</v>
      </c>
      <c r="H33" s="1335">
        <v>49699827</v>
      </c>
      <c r="I33" s="1336">
        <v>21890843</v>
      </c>
      <c r="J33" s="1337">
        <v>-25291442</v>
      </c>
      <c r="K33" s="1369">
        <v>-2583577</v>
      </c>
      <c r="L33" s="1338" t="s">
        <v>89</v>
      </c>
      <c r="M33" s="1339">
        <v>3191403464</v>
      </c>
      <c r="N33" s="1340">
        <v>386033371</v>
      </c>
      <c r="O33" s="1341">
        <v>2239636978</v>
      </c>
      <c r="P33" s="1342">
        <v>530029625</v>
      </c>
      <c r="Q33" s="1343">
        <v>34654548</v>
      </c>
      <c r="R33" s="1344">
        <v>1048942</v>
      </c>
      <c r="S33" s="1373">
        <f t="shared" si="2"/>
        <v>951732352</v>
      </c>
      <c r="T33" s="1373">
        <v>2505482</v>
      </c>
      <c r="U33" s="1373">
        <v>949226870</v>
      </c>
      <c r="V33" s="1345">
        <v>15554418911</v>
      </c>
      <c r="W33" s="1346">
        <v>98213813</v>
      </c>
      <c r="X33" s="1347" t="s">
        <v>89</v>
      </c>
      <c r="Y33" s="1348">
        <v>581557175</v>
      </c>
      <c r="Z33" s="1349">
        <v>10858360543</v>
      </c>
      <c r="AA33" s="1350">
        <v>171558294</v>
      </c>
      <c r="AB33" s="1351">
        <v>1539686554</v>
      </c>
      <c r="AC33" s="1352">
        <v>2305042532</v>
      </c>
      <c r="AD33" s="1381">
        <v>25199490540</v>
      </c>
      <c r="AE33" s="1381">
        <v>9373617634</v>
      </c>
      <c r="AF33" s="1353">
        <v>3455744590</v>
      </c>
      <c r="AG33" s="1354">
        <v>12370128316</v>
      </c>
      <c r="AH33" s="1369">
        <f>SUM(AJ33:AM33)</f>
        <v>167852017</v>
      </c>
      <c r="AI33" s="1355" t="s">
        <v>89</v>
      </c>
      <c r="AJ33" s="1356">
        <v>31451643</v>
      </c>
      <c r="AK33" s="1357">
        <v>85731632</v>
      </c>
      <c r="AL33" s="1358">
        <v>80503232</v>
      </c>
      <c r="AM33" s="1369">
        <v>-29834490</v>
      </c>
      <c r="AN33" s="1369">
        <f t="shared" si="6"/>
        <v>2839857803</v>
      </c>
      <c r="AO33" s="1387">
        <v>1730236753</v>
      </c>
      <c r="AP33" s="1359">
        <v>263962790</v>
      </c>
      <c r="AQ33" s="1360">
        <v>267671411</v>
      </c>
      <c r="AR33" s="1381">
        <v>577986849</v>
      </c>
      <c r="AS33" s="1369">
        <f t="shared" si="4"/>
        <v>-773256380</v>
      </c>
      <c r="AT33" s="1361" t="s">
        <v>89</v>
      </c>
      <c r="AU33" s="1373">
        <v>-773256380</v>
      </c>
      <c r="AV33" s="1373">
        <f t="shared" si="5"/>
        <v>912255462</v>
      </c>
      <c r="AW33" s="1363">
        <v>517876742</v>
      </c>
      <c r="AX33" s="1364">
        <v>232033016</v>
      </c>
      <c r="AY33" s="1365">
        <v>107121380</v>
      </c>
      <c r="AZ33" s="1373">
        <v>-980000</v>
      </c>
      <c r="BA33" s="1366">
        <v>56204324</v>
      </c>
      <c r="BB33" s="1367">
        <v>149694435</v>
      </c>
      <c r="BC33" s="1368">
        <v>30000000</v>
      </c>
      <c r="BD33" s="1369">
        <v>50974015</v>
      </c>
      <c r="BE33" s="1370" t="s">
        <v>89</v>
      </c>
      <c r="BF33" s="1371">
        <v>68720420</v>
      </c>
      <c r="BG33" s="1372">
        <v>42351343</v>
      </c>
      <c r="BH33" s="1373">
        <v>42351343</v>
      </c>
    </row>
    <row r="34" spans="1:60" ht="12" customHeight="1" x14ac:dyDescent="0.3">
      <c r="A34" s="1370"/>
      <c r="B34"/>
      <c r="C34" s="1373"/>
      <c r="D34" s="1373"/>
      <c r="E34" s="1369"/>
      <c r="F34" s="1369"/>
      <c r="G34" s="1373"/>
      <c r="H34" s="1373"/>
      <c r="I34" s="1373"/>
      <c r="J34" s="1373"/>
      <c r="K34" s="1369"/>
      <c r="L34" s="1370"/>
      <c r="M34" s="1373"/>
      <c r="N34" s="1373"/>
      <c r="O34" s="1373"/>
      <c r="P34" s="1369"/>
      <c r="Q34" s="1369"/>
      <c r="R34" s="1373"/>
      <c r="S34" s="1373"/>
      <c r="T34" s="1373"/>
      <c r="U34" s="1373"/>
      <c r="V34" s="1373"/>
      <c r="W34" s="1369"/>
      <c r="X34" s="1370"/>
      <c r="Y34" s="1373"/>
      <c r="Z34" s="1373"/>
      <c r="AA34" s="1373"/>
      <c r="AB34" s="1369"/>
      <c r="AC34" s="1369"/>
      <c r="AD34" s="1373"/>
      <c r="AE34" s="1373"/>
      <c r="AF34" s="1373"/>
      <c r="AG34" s="1373"/>
      <c r="AH34" s="1369"/>
      <c r="AI34" s="1370"/>
      <c r="AJ34" s="1373"/>
      <c r="AK34" s="1373"/>
      <c r="AL34" s="1373"/>
      <c r="AM34" s="1369"/>
      <c r="AN34" s="1369"/>
      <c r="AO34" s="1388"/>
      <c r="AP34" s="1373"/>
      <c r="AQ34" s="1373"/>
      <c r="AR34" s="1373"/>
      <c r="AS34" s="1369"/>
      <c r="AT34" s="1370"/>
      <c r="AU34" s="1373"/>
      <c r="AV34" s="1373"/>
      <c r="AW34" s="1373"/>
      <c r="AX34" s="1369"/>
      <c r="AY34" s="1369"/>
      <c r="AZ34" s="1373"/>
      <c r="BA34" s="1373"/>
      <c r="BB34" s="1373"/>
      <c r="BC34" s="1373"/>
      <c r="BD34" s="1369"/>
      <c r="BE34" s="1370"/>
      <c r="BF34" s="1373"/>
      <c r="BG34" s="1373"/>
      <c r="BH34" s="1373"/>
    </row>
    <row r="35" spans="1:60" ht="12" customHeight="1" x14ac:dyDescent="0.3">
      <c r="A35" s="1370"/>
      <c r="B35" s="1373"/>
      <c r="C35" s="1373"/>
      <c r="D35" s="1373"/>
      <c r="E35" s="1369"/>
      <c r="F35" s="1369"/>
      <c r="G35" s="1373"/>
      <c r="H35" s="1373"/>
      <c r="I35" s="1373"/>
      <c r="J35" s="1373"/>
      <c r="K35" s="1369"/>
      <c r="L35" s="1370"/>
      <c r="M35" s="1373"/>
      <c r="N35" s="1373"/>
      <c r="O35" s="1373"/>
      <c r="P35" s="1369"/>
      <c r="Q35" s="1369"/>
      <c r="R35" s="1373"/>
      <c r="S35" s="1373"/>
      <c r="T35" s="1373"/>
      <c r="U35" s="1373"/>
      <c r="V35" s="1373"/>
      <c r="W35" s="1369"/>
      <c r="X35" s="1370"/>
      <c r="Y35" s="1373"/>
      <c r="Z35" s="1373"/>
      <c r="AA35" s="1373"/>
      <c r="AB35" s="1369"/>
      <c r="AC35" s="1369"/>
      <c r="AD35" s="1373"/>
      <c r="AE35" s="1373"/>
      <c r="AF35" s="1373"/>
      <c r="AG35" s="1373"/>
      <c r="AH35" s="1369"/>
      <c r="AI35" s="1370"/>
      <c r="AJ35" s="1373"/>
      <c r="AK35" s="1373"/>
      <c r="AL35" s="1373"/>
      <c r="AM35" s="1369"/>
      <c r="AN35" s="1369"/>
      <c r="AO35" s="1388"/>
      <c r="AP35" s="1373"/>
      <c r="AQ35" s="1373"/>
      <c r="AR35" s="1373"/>
      <c r="AS35" s="1369"/>
      <c r="AT35" s="1370"/>
      <c r="AU35" s="1373"/>
      <c r="AV35" s="1373"/>
      <c r="AW35" s="1373"/>
      <c r="AX35" s="1369"/>
      <c r="AY35" s="1369"/>
      <c r="AZ35" s="1373"/>
      <c r="BA35" s="1373"/>
      <c r="BB35" s="1373"/>
      <c r="BC35" s="1373"/>
      <c r="BD35" s="1369"/>
      <c r="BE35" s="1370"/>
      <c r="BF35" s="1373"/>
      <c r="BG35" s="1373"/>
      <c r="BH35" s="1373"/>
    </row>
    <row r="36" spans="1:60" ht="12" customHeight="1" x14ac:dyDescent="0.3">
      <c r="A36" s="1370"/>
      <c r="B36" s="1373"/>
      <c r="C36" s="1373"/>
      <c r="D36" s="1373"/>
      <c r="E36" s="1369"/>
      <c r="F36" s="1369"/>
      <c r="G36" s="1373"/>
      <c r="H36" s="1373"/>
      <c r="I36" s="1373"/>
      <c r="J36" s="1373"/>
      <c r="K36" s="1369"/>
      <c r="L36" s="1370"/>
      <c r="M36" s="1373"/>
      <c r="N36" s="1373"/>
      <c r="O36" s="1373"/>
      <c r="P36" s="1369"/>
      <c r="Q36" s="1369"/>
      <c r="R36" s="1373"/>
      <c r="S36" s="1373"/>
      <c r="T36" s="1373"/>
      <c r="U36" s="1373"/>
      <c r="V36" s="1373"/>
      <c r="W36" s="1369"/>
      <c r="X36" s="1370"/>
      <c r="Y36" s="1373"/>
      <c r="Z36" s="1373"/>
      <c r="AA36" s="1373"/>
      <c r="AB36" s="1369"/>
      <c r="AC36" s="1369"/>
      <c r="AD36" s="1373"/>
      <c r="AE36" s="1373"/>
      <c r="AF36" s="1373"/>
      <c r="AG36" s="1373"/>
      <c r="AH36" s="1369"/>
      <c r="AI36" s="1370"/>
      <c r="AJ36" s="1373"/>
      <c r="AK36" s="1373"/>
      <c r="AL36" s="1373"/>
      <c r="AM36" s="1369"/>
      <c r="AN36" s="1369"/>
      <c r="AO36" s="1388"/>
      <c r="AP36" s="1373"/>
      <c r="AQ36" s="1373"/>
      <c r="AR36" s="1373"/>
      <c r="AS36" s="1369"/>
      <c r="AT36" s="1370"/>
      <c r="AU36" s="1373"/>
      <c r="AV36" s="1373"/>
      <c r="AW36" s="1373"/>
      <c r="AX36" s="1369"/>
      <c r="AY36" s="1369"/>
      <c r="AZ36" s="1373"/>
      <c r="BA36" s="1373"/>
      <c r="BB36" s="1373"/>
      <c r="BC36" s="1373"/>
      <c r="BD36" s="1369"/>
      <c r="BE36" s="1370"/>
      <c r="BF36" s="1373"/>
      <c r="BG36" s="1373"/>
      <c r="BH36" s="1373"/>
    </row>
    <row r="37" spans="1:60" ht="12" customHeight="1" x14ac:dyDescent="0.3">
      <c r="A37" s="1370"/>
      <c r="B37" s="1373"/>
      <c r="C37" s="1373"/>
      <c r="D37" s="1373"/>
      <c r="E37" s="1369"/>
      <c r="F37" s="1369"/>
      <c r="G37" s="1373"/>
      <c r="H37" s="1373"/>
      <c r="I37" s="1373"/>
      <c r="J37" s="1373"/>
      <c r="K37" s="1369"/>
      <c r="L37" s="1370"/>
      <c r="M37" s="1373"/>
      <c r="N37" s="1373"/>
      <c r="O37" s="1373"/>
      <c r="P37" s="1369"/>
      <c r="Q37" s="1369"/>
      <c r="R37" s="1373"/>
      <c r="S37" s="1373"/>
      <c r="T37" s="1373"/>
      <c r="U37" s="1373"/>
      <c r="V37" s="1373"/>
      <c r="W37" s="1369"/>
      <c r="X37" s="1370"/>
      <c r="Y37" s="1373"/>
      <c r="Z37" s="1373"/>
      <c r="AA37" s="1373"/>
      <c r="AB37" s="1369"/>
      <c r="AC37" s="1369"/>
      <c r="AD37" s="1373"/>
      <c r="AE37" s="1373"/>
      <c r="AF37" s="1373"/>
      <c r="AG37" s="1373"/>
      <c r="AH37" s="1369"/>
      <c r="AI37" s="1370"/>
      <c r="AJ37" s="1373"/>
      <c r="AK37" s="1373"/>
      <c r="AL37" s="1373"/>
      <c r="AM37" s="1369"/>
      <c r="AN37" s="1369"/>
      <c r="AO37" s="1388"/>
      <c r="AP37" s="1373"/>
      <c r="AQ37" s="1373"/>
      <c r="AR37" s="1373"/>
      <c r="AS37" s="1369"/>
      <c r="AT37" s="1370"/>
      <c r="AU37" s="1373"/>
      <c r="AV37" s="1373"/>
      <c r="AW37" s="1373"/>
      <c r="AX37" s="1369"/>
      <c r="AY37" s="1369"/>
      <c r="AZ37" s="1373"/>
      <c r="BA37" s="1373"/>
      <c r="BB37" s="1373"/>
      <c r="BC37" s="1373"/>
      <c r="BD37" s="1369"/>
      <c r="BE37" s="1370"/>
      <c r="BF37" s="1373"/>
      <c r="BG37" s="1373"/>
      <c r="BH37" s="1373"/>
    </row>
    <row r="38" spans="1:60" ht="12" customHeight="1" x14ac:dyDescent="0.3">
      <c r="A38" s="1370"/>
      <c r="B38" s="1373"/>
      <c r="C38" s="1373"/>
      <c r="D38" s="1373"/>
      <c r="E38" s="1369"/>
      <c r="F38" s="1369"/>
      <c r="G38" s="1373"/>
      <c r="H38" s="1373"/>
      <c r="I38" s="1373"/>
      <c r="J38" s="1373"/>
      <c r="K38" s="1369"/>
      <c r="L38" s="1370"/>
      <c r="M38" s="1373"/>
      <c r="N38" s="1373"/>
      <c r="O38" s="1373"/>
      <c r="P38" s="1369"/>
      <c r="Q38" s="1369"/>
      <c r="R38" s="1373"/>
      <c r="S38" s="1373"/>
      <c r="T38" s="1373"/>
      <c r="U38" s="1373"/>
      <c r="V38" s="1373"/>
      <c r="W38" s="1369"/>
      <c r="X38" s="1370"/>
      <c r="Y38" s="1373"/>
      <c r="Z38" s="1373"/>
      <c r="AA38" s="1373"/>
      <c r="AB38" s="1369"/>
      <c r="AC38" s="1369"/>
      <c r="AD38" s="1373"/>
      <c r="AE38" s="1373"/>
      <c r="AF38" s="1373"/>
      <c r="AG38" s="1373"/>
      <c r="AH38" s="1369"/>
      <c r="AI38" s="1370"/>
      <c r="AJ38" s="1373"/>
      <c r="AK38" s="1373"/>
      <c r="AL38" s="1373"/>
      <c r="AM38" s="1369"/>
      <c r="AN38" s="1369"/>
      <c r="AO38" s="1388"/>
      <c r="AP38" s="1373"/>
      <c r="AQ38" s="1373"/>
      <c r="AR38" s="1373"/>
      <c r="AS38" s="1369"/>
      <c r="AT38" s="1370"/>
      <c r="AU38" s="1373"/>
      <c r="AV38" s="1373"/>
      <c r="AW38" s="1373"/>
      <c r="AX38" s="1369"/>
      <c r="AY38" s="1369"/>
      <c r="AZ38" s="1373"/>
      <c r="BA38" s="1373"/>
      <c r="BB38" s="1373"/>
      <c r="BC38" s="1373"/>
      <c r="BD38" s="1369"/>
      <c r="BE38" s="1370"/>
      <c r="BF38" s="1373"/>
      <c r="BG38" s="1373"/>
      <c r="BH38" s="1373"/>
    </row>
    <row r="39" spans="1:60" ht="12" customHeight="1" x14ac:dyDescent="0.3">
      <c r="A39" s="1370"/>
      <c r="B39" s="1373"/>
      <c r="C39" s="1373"/>
      <c r="D39" s="1373"/>
      <c r="E39" s="1369"/>
      <c r="F39" s="1369"/>
      <c r="G39" s="1373"/>
      <c r="H39" s="1373"/>
      <c r="I39" s="1373"/>
      <c r="J39" s="1373"/>
      <c r="K39" s="1369"/>
      <c r="L39" s="1370"/>
      <c r="M39" s="1373"/>
      <c r="N39" s="1373"/>
      <c r="O39" s="1373"/>
      <c r="P39" s="1369"/>
      <c r="Q39" s="1369"/>
      <c r="R39" s="1373"/>
      <c r="S39" s="1373"/>
      <c r="T39" s="1373"/>
      <c r="U39" s="1373"/>
      <c r="V39" s="1373"/>
      <c r="W39" s="1369"/>
      <c r="X39" s="1370"/>
      <c r="Y39" s="1373"/>
      <c r="Z39" s="1373"/>
      <c r="AA39" s="1373"/>
      <c r="AB39" s="1369"/>
      <c r="AC39" s="1369"/>
      <c r="AD39" s="1373"/>
      <c r="AE39" s="1373"/>
      <c r="AF39" s="1373"/>
      <c r="AG39" s="1373"/>
      <c r="AH39" s="1369"/>
      <c r="AI39" s="1370"/>
      <c r="AJ39" s="1373"/>
      <c r="AK39" s="1373"/>
      <c r="AL39" s="1373"/>
      <c r="AM39" s="1369"/>
      <c r="AN39" s="1369"/>
      <c r="AO39" s="1388"/>
      <c r="AP39" s="1373"/>
      <c r="AQ39" s="1373"/>
      <c r="AR39" s="1373"/>
      <c r="AS39" s="1369"/>
      <c r="AT39" s="1370"/>
      <c r="AU39" s="1373"/>
      <c r="AV39" s="1373"/>
      <c r="AW39" s="1373"/>
      <c r="AX39" s="1369"/>
      <c r="AY39" s="1369"/>
      <c r="AZ39" s="1373"/>
      <c r="BA39" s="1373"/>
      <c r="BB39" s="1373"/>
      <c r="BC39" s="1373"/>
      <c r="BD39" s="1369"/>
      <c r="BE39" s="1370"/>
      <c r="BF39" s="1373"/>
      <c r="BG39" s="1373"/>
      <c r="BH39" s="1373"/>
    </row>
    <row r="40" spans="1:60" ht="12" customHeight="1" x14ac:dyDescent="0.3">
      <c r="A40" s="1370"/>
      <c r="B40" s="1373"/>
      <c r="C40" s="1373"/>
      <c r="D40" s="1373"/>
      <c r="E40" s="1369"/>
      <c r="F40" s="1369"/>
      <c r="G40" s="1373"/>
      <c r="H40" s="1373"/>
      <c r="I40" s="1373"/>
      <c r="J40" s="1373"/>
      <c r="K40" s="1369"/>
      <c r="L40" s="1370"/>
      <c r="M40" s="1373"/>
      <c r="N40" s="1373"/>
      <c r="O40" s="1373"/>
      <c r="P40" s="1369"/>
      <c r="Q40" s="1369"/>
      <c r="R40" s="1373"/>
      <c r="S40" s="1373"/>
      <c r="T40" s="1373"/>
      <c r="U40" s="1373"/>
      <c r="V40" s="1373"/>
      <c r="W40" s="1369"/>
      <c r="X40" s="1370"/>
      <c r="Y40" s="1373"/>
      <c r="Z40" s="1373"/>
      <c r="AA40" s="1373"/>
      <c r="AB40" s="1369"/>
      <c r="AC40" s="1369"/>
      <c r="AD40" s="1373"/>
      <c r="AE40" s="1373"/>
      <c r="AF40" s="1373"/>
      <c r="AG40" s="1373"/>
      <c r="AH40" s="1369"/>
      <c r="AI40" s="1370"/>
      <c r="AJ40" s="1373"/>
      <c r="AK40" s="1373"/>
      <c r="AL40" s="1373"/>
      <c r="AM40" s="1369"/>
      <c r="AN40" s="1369"/>
      <c r="AO40" s="1388"/>
      <c r="AP40" s="1373"/>
      <c r="AQ40" s="1373"/>
      <c r="AR40" s="1373"/>
      <c r="AS40" s="1369"/>
      <c r="AT40" s="1370"/>
      <c r="AU40" s="1373"/>
      <c r="AV40" s="1373"/>
      <c r="AW40" s="1373"/>
      <c r="AX40" s="1369"/>
      <c r="AY40" s="1369"/>
      <c r="AZ40" s="1373"/>
      <c r="BA40" s="1373"/>
      <c r="BB40" s="1373"/>
      <c r="BC40" s="1373"/>
      <c r="BD40" s="1369"/>
      <c r="BE40" s="1370"/>
      <c r="BF40" s="1373"/>
      <c r="BG40" s="1373"/>
      <c r="BH40" s="1373"/>
    </row>
    <row r="41" spans="1:60" ht="12" customHeight="1" x14ac:dyDescent="0.3">
      <c r="A41" s="1370"/>
      <c r="B41" s="1373"/>
      <c r="C41" s="1373"/>
      <c r="D41" s="1373"/>
      <c r="E41" s="1369"/>
      <c r="F41" s="1369"/>
      <c r="G41" s="1373"/>
      <c r="H41" s="1373"/>
      <c r="I41" s="1373"/>
      <c r="J41" s="1373"/>
      <c r="K41" s="1369"/>
      <c r="L41" s="1370"/>
      <c r="M41" s="1373"/>
      <c r="N41" s="1373"/>
      <c r="O41" s="1373"/>
      <c r="P41" s="1369"/>
      <c r="Q41" s="1369"/>
      <c r="R41" s="1373"/>
      <c r="S41" s="1373"/>
      <c r="T41" s="1373"/>
      <c r="U41" s="1373"/>
      <c r="V41" s="1373"/>
      <c r="W41" s="1369"/>
      <c r="X41" s="1370"/>
      <c r="Y41" s="1373"/>
      <c r="Z41" s="1373"/>
      <c r="AA41" s="1373"/>
      <c r="AB41" s="1369"/>
      <c r="AC41" s="1369"/>
      <c r="AD41" s="1373"/>
      <c r="AE41" s="1373"/>
      <c r="AF41" s="1373"/>
      <c r="AG41" s="1373"/>
      <c r="AH41" s="1369"/>
      <c r="AI41" s="1370"/>
      <c r="AJ41" s="1373"/>
      <c r="AK41" s="1373"/>
      <c r="AL41" s="1373"/>
      <c r="AM41" s="1369"/>
      <c r="AN41" s="1369"/>
      <c r="AO41" s="1388"/>
      <c r="AP41" s="1373"/>
      <c r="AQ41" s="1373"/>
      <c r="AR41" s="1373"/>
      <c r="AS41" s="1369"/>
      <c r="AT41" s="1370"/>
      <c r="AU41" s="1373"/>
      <c r="AV41" s="1373"/>
      <c r="AW41" s="1373"/>
      <c r="AX41" s="1369"/>
      <c r="AY41" s="1369"/>
      <c r="AZ41" s="1373"/>
      <c r="BA41" s="1373"/>
      <c r="BB41" s="1373"/>
      <c r="BC41" s="1373"/>
      <c r="BD41" s="1369"/>
      <c r="BE41" s="1370"/>
      <c r="BF41" s="1373"/>
      <c r="BG41" s="1373"/>
      <c r="BH41" s="1373"/>
    </row>
    <row r="42" spans="1:60" ht="12" customHeight="1" x14ac:dyDescent="0.3">
      <c r="A42" s="1370"/>
      <c r="B42" s="1373"/>
      <c r="C42" s="1373"/>
      <c r="D42" s="1373"/>
      <c r="E42" s="1369"/>
      <c r="F42" s="1369"/>
      <c r="G42" s="1373"/>
      <c r="H42" s="1373"/>
      <c r="I42" s="1373"/>
      <c r="J42" s="1373"/>
      <c r="K42" s="1369"/>
      <c r="L42" s="1370"/>
      <c r="M42" s="1373"/>
      <c r="N42" s="1373"/>
      <c r="O42" s="1373"/>
      <c r="P42" s="1369"/>
      <c r="Q42" s="1369"/>
      <c r="R42" s="1373"/>
      <c r="S42" s="1373"/>
      <c r="T42" s="1373"/>
      <c r="U42" s="1373"/>
      <c r="V42" s="1373"/>
      <c r="W42" s="1369"/>
      <c r="X42" s="1370"/>
      <c r="Y42" s="1373"/>
      <c r="Z42" s="1373"/>
      <c r="AA42" s="1373"/>
      <c r="AB42" s="1369"/>
      <c r="AC42" s="1369"/>
      <c r="AD42" s="1373"/>
      <c r="AE42" s="1373"/>
      <c r="AF42" s="1373"/>
      <c r="AG42" s="1373"/>
      <c r="AH42" s="1369"/>
      <c r="AI42" s="1370"/>
      <c r="AJ42" s="1373"/>
      <c r="AK42" s="1373"/>
      <c r="AL42" s="1373"/>
      <c r="AM42" s="1369"/>
      <c r="AN42" s="1369"/>
      <c r="AO42" s="1388"/>
      <c r="AP42" s="1373"/>
      <c r="AQ42" s="1373"/>
      <c r="AR42" s="1373"/>
      <c r="AS42" s="1369"/>
      <c r="AT42" s="1370"/>
      <c r="AU42" s="1373"/>
      <c r="AV42" s="1373"/>
      <c r="AW42" s="1373"/>
      <c r="AX42" s="1369"/>
      <c r="AY42" s="1369"/>
      <c r="AZ42" s="1373"/>
      <c r="BA42" s="1373"/>
      <c r="BB42" s="1373"/>
      <c r="BC42" s="1373"/>
      <c r="BD42" s="1369"/>
      <c r="BE42" s="1370"/>
      <c r="BF42" s="1373"/>
      <c r="BG42" s="1373"/>
      <c r="BH42" s="1373"/>
    </row>
    <row r="43" spans="1:60" ht="12" customHeight="1" x14ac:dyDescent="0.3">
      <c r="A43" s="1370"/>
      <c r="B43" s="1373"/>
      <c r="C43" s="1373"/>
      <c r="D43" s="1373"/>
      <c r="E43" s="1369"/>
      <c r="F43" s="1369"/>
      <c r="G43" s="1373"/>
      <c r="H43" s="1373"/>
      <c r="I43" s="1373"/>
      <c r="J43" s="1373"/>
      <c r="K43" s="1369"/>
      <c r="L43" s="1370"/>
      <c r="M43" s="1373"/>
      <c r="N43" s="1373"/>
      <c r="O43" s="1373"/>
      <c r="P43" s="1369"/>
      <c r="Q43" s="1369"/>
      <c r="R43" s="1373"/>
      <c r="S43" s="1373"/>
      <c r="T43" s="1373"/>
      <c r="U43" s="1373"/>
      <c r="V43" s="1373"/>
      <c r="W43" s="1369"/>
      <c r="X43" s="1370"/>
      <c r="Y43" s="1373"/>
      <c r="Z43" s="1373"/>
      <c r="AA43" s="1373"/>
      <c r="AB43" s="1369"/>
      <c r="AC43" s="1369"/>
      <c r="AD43" s="1373"/>
      <c r="AE43" s="1373"/>
      <c r="AF43" s="1373"/>
      <c r="AG43" s="1373"/>
      <c r="AH43" s="1369"/>
      <c r="AI43" s="1370"/>
      <c r="AJ43" s="1373"/>
      <c r="AK43" s="1373"/>
      <c r="AL43" s="1373"/>
      <c r="AM43" s="1369"/>
      <c r="AN43" s="1369"/>
      <c r="AO43" s="1388"/>
      <c r="AP43" s="1373"/>
      <c r="AQ43" s="1373"/>
      <c r="AR43" s="1373"/>
      <c r="AS43" s="1369"/>
      <c r="AT43" s="1370"/>
      <c r="AU43" s="1373"/>
      <c r="AV43" s="1373"/>
      <c r="AW43" s="1373"/>
      <c r="AX43" s="1369"/>
      <c r="AY43" s="1369"/>
      <c r="AZ43" s="1373"/>
      <c r="BA43" s="1373"/>
      <c r="BB43" s="1373"/>
      <c r="BC43" s="1373"/>
      <c r="BD43" s="1369"/>
      <c r="BE43" s="1370"/>
      <c r="BF43" s="1373"/>
      <c r="BG43" s="1373"/>
      <c r="BH43" s="1373"/>
    </row>
    <row r="44" spans="1:60" ht="12" customHeight="1" x14ac:dyDescent="0.3">
      <c r="A44" s="1370"/>
      <c r="B44" s="1373"/>
      <c r="C44" s="1373"/>
      <c r="D44" s="1373"/>
      <c r="E44" s="1369"/>
      <c r="F44" s="1369"/>
      <c r="G44" s="1373"/>
      <c r="H44" s="1373"/>
      <c r="I44" s="1373"/>
      <c r="J44" s="1373"/>
      <c r="K44" s="1369"/>
      <c r="L44" s="1370"/>
      <c r="M44" s="1373"/>
      <c r="N44" s="1373"/>
      <c r="O44" s="1373"/>
      <c r="P44" s="1369"/>
      <c r="Q44" s="1369"/>
      <c r="R44" s="1373"/>
      <c r="S44" s="1373"/>
      <c r="T44" s="1373"/>
      <c r="U44" s="1373"/>
      <c r="V44" s="1373"/>
      <c r="W44" s="1369"/>
      <c r="X44" s="1370"/>
      <c r="Y44" s="1373"/>
      <c r="Z44" s="1373"/>
      <c r="AA44" s="1373"/>
      <c r="AB44" s="1369"/>
      <c r="AC44" s="1369"/>
      <c r="AD44" s="1373"/>
      <c r="AE44" s="1373"/>
      <c r="AF44" s="1373"/>
      <c r="AG44" s="1373"/>
      <c r="AH44" s="1369"/>
      <c r="AI44" s="1370"/>
      <c r="AJ44" s="1373"/>
      <c r="AK44" s="1373"/>
      <c r="AL44" s="1373"/>
      <c r="AM44" s="1369"/>
      <c r="AN44" s="1369"/>
      <c r="AO44" s="1388"/>
      <c r="AP44" s="1373"/>
      <c r="AQ44" s="1373"/>
      <c r="AR44" s="1373"/>
      <c r="AS44" s="1369"/>
      <c r="AT44" s="1370"/>
      <c r="AU44" s="1373"/>
      <c r="AV44" s="1373"/>
      <c r="AW44" s="1373"/>
      <c r="AX44" s="1369"/>
      <c r="AY44" s="1369"/>
      <c r="AZ44" s="1373"/>
      <c r="BA44" s="1373"/>
      <c r="BB44" s="1373"/>
      <c r="BC44" s="1373"/>
      <c r="BD44" s="1369"/>
      <c r="BE44" s="1370"/>
      <c r="BF44" s="1373"/>
      <c r="BG44" s="1373"/>
      <c r="BH44" s="1373"/>
    </row>
    <row r="45" spans="1:60" ht="12" customHeight="1" x14ac:dyDescent="0.3">
      <c r="A45" s="1370"/>
      <c r="B45" s="1373"/>
      <c r="C45" s="1373"/>
      <c r="D45" s="1373"/>
      <c r="E45" s="1369"/>
      <c r="F45" s="1369"/>
      <c r="G45" s="1373"/>
      <c r="H45" s="1373"/>
      <c r="I45" s="1373"/>
      <c r="J45" s="1373"/>
      <c r="K45" s="1369"/>
      <c r="L45" s="1370"/>
      <c r="M45" s="1373"/>
      <c r="N45" s="1373"/>
      <c r="O45" s="1373"/>
      <c r="P45" s="1369"/>
      <c r="Q45" s="1369"/>
      <c r="R45" s="1373"/>
      <c r="S45" s="1373"/>
      <c r="T45" s="1373"/>
      <c r="U45" s="1373"/>
      <c r="V45" s="1373"/>
      <c r="W45" s="1369"/>
      <c r="X45" s="1370"/>
      <c r="Y45" s="1373"/>
      <c r="Z45" s="1373"/>
      <c r="AA45" s="1373"/>
      <c r="AB45" s="1369"/>
      <c r="AC45" s="1369"/>
      <c r="AD45" s="1373"/>
      <c r="AE45" s="1373"/>
      <c r="AF45" s="1373"/>
      <c r="AG45" s="1373"/>
      <c r="AH45" s="1369"/>
      <c r="AI45" s="1370"/>
      <c r="AJ45" s="1373"/>
      <c r="AK45" s="1373"/>
      <c r="AL45" s="1373"/>
      <c r="AM45" s="1369"/>
      <c r="AN45" s="1369"/>
      <c r="AO45" s="1388"/>
      <c r="AP45" s="1373"/>
      <c r="AQ45" s="1373"/>
      <c r="AR45" s="1373"/>
      <c r="AS45" s="1369"/>
      <c r="AT45" s="1370"/>
      <c r="AU45" s="1373"/>
      <c r="AV45" s="1373"/>
      <c r="AW45" s="1373"/>
      <c r="AX45" s="1369"/>
      <c r="AY45" s="1369"/>
      <c r="AZ45" s="1373"/>
      <c r="BA45" s="1373"/>
      <c r="BB45" s="1373"/>
      <c r="BC45" s="1373"/>
      <c r="BD45" s="1369"/>
      <c r="BE45" s="1370"/>
      <c r="BF45" s="1373"/>
      <c r="BG45" s="1373"/>
      <c r="BH45" s="1373"/>
    </row>
    <row r="46" spans="1:60" ht="12" customHeight="1" x14ac:dyDescent="0.3">
      <c r="A46" s="1370"/>
      <c r="B46" s="1373"/>
      <c r="C46" s="1373"/>
      <c r="D46" s="1373"/>
      <c r="E46" s="1369"/>
      <c r="F46" s="1369"/>
      <c r="G46" s="1373"/>
      <c r="H46" s="1373"/>
      <c r="I46" s="1373"/>
      <c r="J46" s="1373"/>
      <c r="K46" s="1369"/>
      <c r="L46" s="1370"/>
      <c r="M46" s="1373"/>
      <c r="N46" s="1373"/>
      <c r="O46" s="1373"/>
      <c r="P46" s="1369"/>
      <c r="Q46" s="1369"/>
      <c r="R46" s="1373"/>
      <c r="S46" s="1373"/>
      <c r="T46" s="1373"/>
      <c r="U46" s="1373"/>
      <c r="V46" s="1373"/>
      <c r="W46" s="1369"/>
      <c r="X46" s="1370"/>
      <c r="Y46" s="1373"/>
      <c r="Z46" s="1373"/>
      <c r="AA46" s="1373"/>
      <c r="AB46" s="1369"/>
      <c r="AC46" s="1369"/>
      <c r="AD46" s="1373"/>
      <c r="AE46" s="1373"/>
      <c r="AF46" s="1373"/>
      <c r="AG46" s="1373"/>
      <c r="AH46" s="1369"/>
      <c r="AI46" s="1370"/>
      <c r="AJ46" s="1373"/>
      <c r="AK46" s="1373"/>
      <c r="AL46" s="1373"/>
      <c r="AM46" s="1369"/>
      <c r="AN46" s="1369"/>
      <c r="AO46" s="1388"/>
      <c r="AP46" s="1373"/>
      <c r="AQ46" s="1373"/>
      <c r="AR46" s="1373"/>
      <c r="AS46" s="1369"/>
      <c r="AT46" s="1370"/>
      <c r="AU46" s="1373"/>
      <c r="AV46" s="1373"/>
      <c r="AW46" s="1373"/>
      <c r="AX46" s="1369"/>
      <c r="AY46" s="1369"/>
      <c r="AZ46" s="1373"/>
      <c r="BA46" s="1373"/>
      <c r="BB46" s="1373"/>
      <c r="BC46" s="1373"/>
      <c r="BD46" s="1369"/>
      <c r="BE46" s="1370"/>
      <c r="BF46" s="1373"/>
      <c r="BG46" s="1373"/>
      <c r="BH46" s="1373"/>
    </row>
    <row r="47" spans="1:60" ht="12" customHeight="1" x14ac:dyDescent="0.3">
      <c r="A47" s="1370"/>
      <c r="B47" s="1373"/>
      <c r="C47" s="1373"/>
      <c r="D47" s="1373"/>
      <c r="E47" s="1369"/>
      <c r="F47" s="1369"/>
      <c r="G47" s="1373"/>
      <c r="H47" s="1373"/>
      <c r="I47" s="1373"/>
      <c r="J47" s="1373"/>
      <c r="K47" s="1369"/>
      <c r="L47" s="1370"/>
      <c r="M47" s="1373"/>
      <c r="N47" s="1373"/>
      <c r="O47" s="1373"/>
      <c r="P47" s="1369"/>
      <c r="Q47" s="1369"/>
      <c r="R47" s="1373"/>
      <c r="S47" s="1373"/>
      <c r="T47" s="1373"/>
      <c r="U47" s="1373"/>
      <c r="V47" s="1373"/>
      <c r="W47" s="1369"/>
      <c r="X47" s="1370"/>
      <c r="Y47" s="1373"/>
      <c r="Z47" s="1373"/>
      <c r="AA47" s="1373"/>
      <c r="AB47" s="1369"/>
      <c r="AC47" s="1369"/>
      <c r="AD47" s="1373"/>
      <c r="AE47" s="1373"/>
      <c r="AF47" s="1373"/>
      <c r="AG47" s="1373"/>
      <c r="AH47" s="1369"/>
      <c r="AI47" s="1370"/>
      <c r="AJ47" s="1373"/>
      <c r="AK47" s="1373"/>
      <c r="AL47" s="1373"/>
      <c r="AM47" s="1369"/>
      <c r="AN47" s="1369"/>
      <c r="AO47" s="1388"/>
      <c r="AP47" s="1373"/>
      <c r="AQ47" s="1373"/>
      <c r="AR47" s="1373"/>
      <c r="AS47" s="1369"/>
      <c r="AT47" s="1370"/>
      <c r="AU47" s="1373"/>
      <c r="AV47" s="1373"/>
      <c r="AW47" s="1373"/>
      <c r="AX47" s="1369"/>
      <c r="AY47" s="1369"/>
      <c r="AZ47" s="1373"/>
      <c r="BA47" s="1373"/>
      <c r="BB47" s="1373"/>
      <c r="BC47" s="1373"/>
      <c r="BD47" s="1369"/>
      <c r="BE47" s="1370"/>
      <c r="BF47" s="1373"/>
      <c r="BG47" s="1373"/>
      <c r="BH47" s="1373"/>
    </row>
    <row r="48" spans="1:60" ht="12" customHeight="1" x14ac:dyDescent="0.3">
      <c r="A48" s="1370"/>
      <c r="B48" s="1373"/>
      <c r="C48" s="1373"/>
      <c r="D48" s="1373"/>
      <c r="E48" s="1369"/>
      <c r="F48" s="1369"/>
      <c r="G48" s="1373"/>
      <c r="H48" s="1373"/>
      <c r="I48" s="1373"/>
      <c r="J48" s="1373"/>
      <c r="K48" s="1369"/>
      <c r="L48" s="1370"/>
      <c r="M48" s="1373"/>
      <c r="N48" s="1373"/>
      <c r="O48" s="1373"/>
      <c r="P48" s="1369"/>
      <c r="Q48" s="1369"/>
      <c r="R48" s="1373"/>
      <c r="S48" s="1373"/>
      <c r="T48" s="1373"/>
      <c r="U48" s="1373"/>
      <c r="V48" s="1373"/>
      <c r="W48" s="1369"/>
      <c r="X48" s="1370"/>
      <c r="Y48" s="1373"/>
      <c r="Z48" s="1373"/>
      <c r="AA48" s="1373"/>
      <c r="AB48" s="1369"/>
      <c r="AC48" s="1369"/>
      <c r="AD48" s="1373"/>
      <c r="AE48" s="1373"/>
      <c r="AF48" s="1373"/>
      <c r="AG48" s="1373"/>
      <c r="AH48" s="1369"/>
      <c r="AI48" s="1370"/>
      <c r="AJ48" s="1373"/>
      <c r="AK48" s="1373"/>
      <c r="AL48" s="1373"/>
      <c r="AM48" s="1369"/>
      <c r="AN48" s="1369"/>
      <c r="AO48" s="1388"/>
      <c r="AP48" s="1373"/>
      <c r="AQ48" s="1373"/>
      <c r="AR48" s="1373"/>
      <c r="AS48" s="1369"/>
      <c r="AT48" s="1370"/>
      <c r="AU48" s="1373"/>
      <c r="AV48" s="1373"/>
      <c r="AW48" s="1373"/>
      <c r="AX48" s="1369"/>
      <c r="AY48" s="1369"/>
      <c r="AZ48" s="1373"/>
      <c r="BA48" s="1373"/>
      <c r="BB48" s="1373"/>
      <c r="BC48" s="1373"/>
      <c r="BD48" s="1369"/>
      <c r="BE48" s="1370"/>
      <c r="BF48" s="1373"/>
      <c r="BG48" s="1373"/>
      <c r="BH48" s="1373"/>
    </row>
    <row r="49" spans="1:60" ht="12" customHeight="1" x14ac:dyDescent="0.3">
      <c r="A49" s="1370"/>
      <c r="B49" s="1373"/>
      <c r="C49" s="1373"/>
      <c r="D49" s="1373"/>
      <c r="E49" s="1369"/>
      <c r="F49" s="1369"/>
      <c r="G49" s="1373"/>
      <c r="H49" s="1373"/>
      <c r="I49" s="1373"/>
      <c r="J49" s="1373"/>
      <c r="K49" s="1369"/>
      <c r="L49" s="1370"/>
      <c r="M49" s="1373"/>
      <c r="N49" s="1373"/>
      <c r="O49" s="1373"/>
      <c r="P49" s="1369"/>
      <c r="Q49" s="1369"/>
      <c r="R49" s="1373"/>
      <c r="S49" s="1373"/>
      <c r="T49" s="1373"/>
      <c r="U49" s="1373"/>
      <c r="V49" s="1373"/>
      <c r="W49" s="1369"/>
      <c r="X49" s="1370"/>
      <c r="Y49" s="1373"/>
      <c r="Z49" s="1373"/>
      <c r="AA49" s="1373"/>
      <c r="AB49" s="1369"/>
      <c r="AC49" s="1369"/>
      <c r="AD49" s="1373"/>
      <c r="AE49" s="1373"/>
      <c r="AF49" s="1373"/>
      <c r="AG49" s="1373"/>
      <c r="AH49" s="1369"/>
      <c r="AI49" s="1370"/>
      <c r="AJ49" s="1373"/>
      <c r="AK49" s="1373"/>
      <c r="AL49" s="1373"/>
      <c r="AM49" s="1369"/>
      <c r="AN49" s="1369"/>
      <c r="AO49" s="1388"/>
      <c r="AP49" s="1373"/>
      <c r="AQ49" s="1373"/>
      <c r="AR49" s="1373"/>
      <c r="AS49" s="1369"/>
      <c r="AT49" s="1370"/>
      <c r="AU49" s="1373"/>
      <c r="AV49" s="1373"/>
      <c r="AW49" s="1373"/>
      <c r="AX49" s="1369"/>
      <c r="AY49" s="1369"/>
      <c r="AZ49" s="1373"/>
      <c r="BA49" s="1373"/>
      <c r="BB49" s="1373"/>
      <c r="BC49" s="1373"/>
      <c r="BD49" s="1369"/>
      <c r="BE49" s="1370"/>
      <c r="BF49" s="1373"/>
      <c r="BG49" s="1373"/>
      <c r="BH49" s="1373"/>
    </row>
    <row r="50" spans="1:60" ht="12" customHeight="1" x14ac:dyDescent="0.3">
      <c r="A50" s="1370"/>
      <c r="B50" s="1373"/>
      <c r="C50" s="1373"/>
      <c r="D50" s="1373"/>
      <c r="E50" s="1369"/>
      <c r="F50" s="1369"/>
      <c r="G50" s="1373"/>
      <c r="H50" s="1373"/>
      <c r="I50" s="1373"/>
      <c r="J50" s="1373"/>
      <c r="K50" s="1369"/>
      <c r="L50" s="1370"/>
      <c r="M50" s="1373"/>
      <c r="N50" s="1373"/>
      <c r="O50" s="1373"/>
      <c r="P50" s="1369"/>
      <c r="Q50" s="1369"/>
      <c r="R50" s="1373"/>
      <c r="S50" s="1373"/>
      <c r="T50" s="1373"/>
      <c r="U50" s="1373"/>
      <c r="V50" s="1373"/>
      <c r="W50" s="1369"/>
      <c r="X50" s="1370"/>
      <c r="Y50" s="1373"/>
      <c r="Z50" s="1373"/>
      <c r="AA50" s="1373"/>
      <c r="AB50" s="1369"/>
      <c r="AC50" s="1369"/>
      <c r="AD50" s="1373"/>
      <c r="AE50" s="1373"/>
      <c r="AF50" s="1373"/>
      <c r="AG50" s="1373"/>
      <c r="AH50" s="1369"/>
      <c r="AI50" s="1370"/>
      <c r="AJ50" s="1373"/>
      <c r="AK50" s="1373"/>
      <c r="AL50" s="1373"/>
      <c r="AM50" s="1369"/>
      <c r="AN50" s="1369"/>
      <c r="AO50" s="1388"/>
      <c r="AP50" s="1373"/>
      <c r="AQ50" s="1373"/>
      <c r="AR50" s="1373"/>
      <c r="AS50" s="1369"/>
      <c r="AT50" s="1370"/>
      <c r="AU50" s="1373"/>
      <c r="AV50" s="1373"/>
      <c r="AW50" s="1373"/>
      <c r="AX50" s="1369"/>
      <c r="AY50" s="1369"/>
      <c r="AZ50" s="1373"/>
      <c r="BA50" s="1373"/>
      <c r="BB50" s="1373"/>
      <c r="BC50" s="1373"/>
      <c r="BD50" s="1369"/>
      <c r="BE50" s="1370"/>
      <c r="BF50" s="1373"/>
      <c r="BG50" s="1373"/>
      <c r="BH50" s="1373"/>
    </row>
    <row r="51" spans="1:60" ht="12" customHeight="1" x14ac:dyDescent="0.3">
      <c r="A51" s="1370"/>
      <c r="B51" s="1373"/>
      <c r="C51" s="1373"/>
      <c r="D51" s="1373"/>
      <c r="E51" s="1369"/>
      <c r="F51" s="1369"/>
      <c r="G51" s="1373"/>
      <c r="H51" s="1373"/>
      <c r="I51" s="1373"/>
      <c r="J51" s="1373"/>
      <c r="K51" s="1369"/>
      <c r="L51" s="1370"/>
      <c r="M51" s="1373"/>
      <c r="N51" s="1373"/>
      <c r="O51" s="1373"/>
      <c r="P51" s="1369"/>
      <c r="Q51" s="1369"/>
      <c r="R51" s="1373"/>
      <c r="S51" s="1373"/>
      <c r="T51" s="1373"/>
      <c r="U51" s="1373"/>
      <c r="V51" s="1373"/>
      <c r="W51" s="1369"/>
      <c r="X51" s="1370"/>
      <c r="Y51" s="1373"/>
      <c r="Z51" s="1373"/>
      <c r="AA51" s="1373"/>
      <c r="AB51" s="1369"/>
      <c r="AC51" s="1369"/>
      <c r="AD51" s="1373"/>
      <c r="AE51" s="1373"/>
      <c r="AF51" s="1373"/>
      <c r="AG51" s="1373"/>
      <c r="AH51" s="1369"/>
      <c r="AI51" s="1370"/>
      <c r="AJ51" s="1373"/>
      <c r="AK51" s="1373"/>
      <c r="AL51" s="1373"/>
      <c r="AM51" s="1369"/>
      <c r="AN51" s="1369"/>
      <c r="AO51" s="1388"/>
      <c r="AP51" s="1373"/>
      <c r="AQ51" s="1373"/>
      <c r="AR51" s="1373"/>
      <c r="AS51" s="1369"/>
      <c r="AT51" s="1370"/>
      <c r="AU51" s="1373"/>
      <c r="AV51" s="1373"/>
      <c r="AW51" s="1373"/>
      <c r="AX51" s="1369"/>
      <c r="AY51" s="1369"/>
      <c r="AZ51" s="1373"/>
      <c r="BA51" s="1373"/>
      <c r="BB51" s="1373"/>
      <c r="BC51" s="1373"/>
      <c r="BD51" s="1369"/>
      <c r="BE51" s="1370"/>
      <c r="BF51" s="1373"/>
      <c r="BG51" s="1373"/>
      <c r="BH51" s="1373"/>
    </row>
    <row r="52" spans="1:60" ht="12" customHeight="1" x14ac:dyDescent="0.3">
      <c r="A52" s="1370"/>
      <c r="B52" s="1373"/>
      <c r="C52" s="1373"/>
      <c r="D52" s="1373"/>
      <c r="E52" s="1369"/>
      <c r="F52" s="1369"/>
      <c r="G52" s="1373"/>
      <c r="H52" s="1373"/>
      <c r="I52" s="1373"/>
      <c r="J52" s="1373"/>
      <c r="K52" s="1369"/>
      <c r="L52" s="1370"/>
      <c r="M52" s="1373"/>
      <c r="N52" s="1373"/>
      <c r="O52" s="1373"/>
      <c r="P52" s="1369"/>
      <c r="Q52" s="1369"/>
      <c r="R52" s="1373"/>
      <c r="S52" s="1373"/>
      <c r="T52" s="1373"/>
      <c r="U52" s="1373"/>
      <c r="V52" s="1373"/>
      <c r="W52" s="1369"/>
      <c r="X52" s="1370"/>
      <c r="Y52" s="1373"/>
      <c r="Z52" s="1373"/>
      <c r="AA52" s="1373"/>
      <c r="AB52" s="1369"/>
      <c r="AC52" s="1369"/>
      <c r="AD52" s="1373"/>
      <c r="AE52" s="1373"/>
      <c r="AF52" s="1373"/>
      <c r="AG52" s="1373"/>
      <c r="AH52" s="1369"/>
      <c r="AI52" s="1370"/>
      <c r="AJ52" s="1373"/>
      <c r="AK52" s="1373"/>
      <c r="AL52" s="1373"/>
      <c r="AM52" s="1369"/>
      <c r="AN52" s="1369"/>
      <c r="AO52" s="1388"/>
      <c r="AP52" s="1373"/>
      <c r="AQ52" s="1373"/>
      <c r="AR52" s="1373"/>
      <c r="AS52" s="1369"/>
      <c r="AT52" s="1370"/>
      <c r="AU52" s="1373"/>
      <c r="AV52" s="1373"/>
      <c r="AW52" s="1373"/>
      <c r="AX52" s="1369"/>
      <c r="AY52" s="1369"/>
      <c r="AZ52" s="1373"/>
      <c r="BA52" s="1373"/>
      <c r="BB52" s="1373"/>
      <c r="BC52" s="1373"/>
      <c r="BD52" s="1369"/>
      <c r="BE52" s="1370"/>
      <c r="BF52" s="1373"/>
      <c r="BG52" s="1373"/>
      <c r="BH52" s="1373"/>
    </row>
    <row r="53" spans="1:60" ht="12" customHeight="1" x14ac:dyDescent="0.3">
      <c r="A53" s="1370"/>
      <c r="B53" s="1373"/>
      <c r="C53" s="1373"/>
      <c r="D53" s="1373"/>
      <c r="E53" s="1369"/>
      <c r="F53" s="1369"/>
      <c r="G53" s="1373"/>
      <c r="H53" s="1373"/>
      <c r="I53" s="1373"/>
      <c r="J53" s="1373"/>
      <c r="K53" s="1369"/>
      <c r="L53" s="1370"/>
      <c r="M53" s="1373"/>
      <c r="N53" s="1373"/>
      <c r="O53" s="1373"/>
      <c r="P53" s="1369"/>
      <c r="Q53" s="1369"/>
      <c r="R53" s="1373"/>
      <c r="S53" s="1373"/>
      <c r="T53" s="1373"/>
      <c r="U53" s="1373"/>
      <c r="V53" s="1373"/>
      <c r="W53" s="1369"/>
      <c r="X53" s="1370"/>
      <c r="Y53" s="1373"/>
      <c r="Z53" s="1373"/>
      <c r="AA53" s="1373"/>
      <c r="AB53" s="1369"/>
      <c r="AC53" s="1369"/>
      <c r="AD53" s="1373"/>
      <c r="AE53" s="1373"/>
      <c r="AF53" s="1373"/>
      <c r="AG53" s="1373"/>
      <c r="AH53" s="1369"/>
      <c r="AI53" s="1370"/>
      <c r="AJ53" s="1373"/>
      <c r="AK53" s="1373"/>
      <c r="AL53" s="1373"/>
      <c r="AM53" s="1369"/>
      <c r="AN53" s="1369"/>
      <c r="AO53" s="1388"/>
      <c r="AP53" s="1373"/>
      <c r="AQ53" s="1373"/>
      <c r="AR53" s="1373"/>
      <c r="AS53" s="1369"/>
      <c r="AT53" s="1370"/>
      <c r="AU53" s="1373"/>
      <c r="AV53" s="1373"/>
      <c r="AW53" s="1373"/>
      <c r="AX53" s="1369"/>
      <c r="AY53" s="1369"/>
      <c r="AZ53" s="1373"/>
      <c r="BA53" s="1373"/>
      <c r="BB53" s="1373"/>
      <c r="BC53" s="1373"/>
      <c r="BD53" s="1369"/>
      <c r="BE53" s="1370"/>
      <c r="BF53" s="1373"/>
      <c r="BG53" s="1373"/>
      <c r="BH53" s="1373"/>
    </row>
    <row r="54" spans="1:60" ht="12" customHeight="1" x14ac:dyDescent="0.3">
      <c r="A54" s="1370"/>
      <c r="B54" s="1373"/>
      <c r="C54" s="1373"/>
      <c r="D54" s="1373"/>
      <c r="E54" s="1369"/>
      <c r="F54" s="1369"/>
      <c r="G54" s="1373"/>
      <c r="H54" s="1373"/>
      <c r="I54" s="1373"/>
      <c r="J54" s="1373"/>
      <c r="K54" s="1369"/>
      <c r="L54" s="1370"/>
      <c r="M54" s="1373"/>
      <c r="N54" s="1373"/>
      <c r="O54" s="1373"/>
      <c r="P54" s="1369"/>
      <c r="Q54" s="1369"/>
      <c r="R54" s="1373"/>
      <c r="S54" s="1373"/>
      <c r="T54" s="1373"/>
      <c r="U54" s="1373"/>
      <c r="V54" s="1373"/>
      <c r="W54" s="1369"/>
      <c r="X54" s="1370"/>
      <c r="Y54" s="1373"/>
      <c r="Z54" s="1373"/>
      <c r="AA54" s="1373"/>
      <c r="AB54" s="1369"/>
      <c r="AC54" s="1369"/>
      <c r="AD54" s="1373"/>
      <c r="AE54" s="1373"/>
      <c r="AF54" s="1373"/>
      <c r="AG54" s="1373"/>
      <c r="AH54" s="1369"/>
      <c r="AI54" s="1370"/>
      <c r="AJ54" s="1373"/>
      <c r="AK54" s="1373"/>
      <c r="AL54" s="1373"/>
      <c r="AM54" s="1369"/>
      <c r="AN54" s="1369"/>
      <c r="AO54" s="1388"/>
      <c r="AP54" s="1373"/>
      <c r="AQ54" s="1373"/>
      <c r="AR54" s="1373"/>
      <c r="AS54" s="1369"/>
      <c r="AT54" s="1370"/>
      <c r="AU54" s="1373"/>
      <c r="AV54" s="1373"/>
      <c r="AW54" s="1373"/>
      <c r="AX54" s="1369"/>
      <c r="AY54" s="1369"/>
      <c r="AZ54" s="1373"/>
      <c r="BA54" s="1373"/>
      <c r="BB54" s="1373"/>
      <c r="BC54" s="1373"/>
      <c r="BD54" s="1369"/>
      <c r="BE54" s="1370"/>
      <c r="BF54" s="1373"/>
      <c r="BG54" s="1373"/>
      <c r="BH54" s="1373"/>
    </row>
    <row r="55" spans="1:60" ht="12" customHeight="1" x14ac:dyDescent="0.3">
      <c r="A55" s="1370"/>
      <c r="B55" s="1373"/>
      <c r="C55" s="1373"/>
      <c r="D55" s="1373"/>
      <c r="E55" s="1369"/>
      <c r="F55" s="1369"/>
      <c r="G55" s="1373"/>
      <c r="H55" s="1373"/>
      <c r="I55" s="1373"/>
      <c r="J55" s="1373"/>
      <c r="K55" s="1369"/>
      <c r="L55" s="1370"/>
      <c r="M55" s="1373"/>
      <c r="N55" s="1373"/>
      <c r="O55" s="1373"/>
      <c r="P55" s="1369"/>
      <c r="Q55" s="1369"/>
      <c r="R55" s="1373"/>
      <c r="S55" s="1373"/>
      <c r="T55" s="1373"/>
      <c r="U55" s="1373"/>
      <c r="V55" s="1373"/>
      <c r="W55" s="1369"/>
      <c r="X55" s="1370"/>
      <c r="Y55" s="1373"/>
      <c r="Z55" s="1373"/>
      <c r="AA55" s="1373"/>
      <c r="AB55" s="1369"/>
      <c r="AC55" s="1369"/>
      <c r="AD55" s="1373"/>
      <c r="AE55" s="1373"/>
      <c r="AF55" s="1373"/>
      <c r="AG55" s="1373"/>
      <c r="AH55" s="1369"/>
      <c r="AI55" s="1370"/>
      <c r="AJ55" s="1373"/>
      <c r="AK55" s="1373"/>
      <c r="AL55" s="1373"/>
      <c r="AM55" s="1369"/>
      <c r="AN55" s="1369"/>
      <c r="AO55" s="1388"/>
      <c r="AP55" s="1373"/>
      <c r="AQ55" s="1373"/>
      <c r="AR55" s="1373"/>
      <c r="AS55" s="1369"/>
      <c r="AT55" s="1370"/>
      <c r="AU55" s="1373"/>
      <c r="AV55" s="1373"/>
      <c r="AW55" s="1373"/>
      <c r="AX55" s="1369"/>
      <c r="AY55" s="1369"/>
      <c r="AZ55" s="1373"/>
      <c r="BA55" s="1373"/>
      <c r="BB55" s="1373"/>
      <c r="BC55" s="1373"/>
      <c r="BD55" s="1369"/>
      <c r="BE55" s="1370"/>
      <c r="BF55" s="1373"/>
      <c r="BG55" s="1373"/>
      <c r="BH55" s="1373"/>
    </row>
    <row r="56" spans="1:60" ht="12" customHeight="1" x14ac:dyDescent="0.3">
      <c r="A56" s="1370"/>
      <c r="B56" s="1373"/>
      <c r="C56" s="1373"/>
      <c r="D56" s="1373"/>
      <c r="E56" s="1369"/>
      <c r="F56" s="1369"/>
      <c r="G56" s="1373"/>
      <c r="H56" s="1373"/>
      <c r="I56" s="1373"/>
      <c r="J56" s="1373"/>
      <c r="K56" s="1369"/>
      <c r="L56" s="1370"/>
      <c r="M56" s="1373"/>
      <c r="N56" s="1373"/>
      <c r="O56" s="1373"/>
      <c r="P56" s="1369"/>
      <c r="Q56" s="1369"/>
      <c r="R56" s="1373"/>
      <c r="S56" s="1373"/>
      <c r="T56" s="1373"/>
      <c r="U56" s="1373"/>
      <c r="V56" s="1373"/>
      <c r="W56" s="1369"/>
      <c r="X56" s="1370"/>
      <c r="Y56" s="1373"/>
      <c r="Z56" s="1373"/>
      <c r="AA56" s="1373"/>
      <c r="AB56" s="1369"/>
      <c r="AC56" s="1369"/>
      <c r="AD56" s="1373"/>
      <c r="AE56" s="1373"/>
      <c r="AF56" s="1373"/>
      <c r="AG56" s="1373"/>
      <c r="AH56" s="1369"/>
      <c r="AI56" s="1370"/>
      <c r="AJ56" s="1373"/>
      <c r="AK56" s="1373"/>
      <c r="AL56" s="1373"/>
      <c r="AM56" s="1369"/>
      <c r="AN56" s="1369"/>
      <c r="AO56" s="1388"/>
      <c r="AP56" s="1373"/>
      <c r="AQ56" s="1373"/>
      <c r="AR56" s="1373"/>
      <c r="AS56" s="1369"/>
      <c r="AT56" s="1370"/>
      <c r="AU56" s="1373"/>
      <c r="AV56" s="1373"/>
      <c r="AW56" s="1373"/>
      <c r="AX56" s="1369"/>
      <c r="AY56" s="1369"/>
      <c r="AZ56" s="1373"/>
      <c r="BA56" s="1373"/>
      <c r="BB56" s="1373"/>
      <c r="BC56" s="1373"/>
      <c r="BD56" s="1369"/>
      <c r="BE56" s="1370"/>
      <c r="BF56" s="1373"/>
      <c r="BG56" s="1373"/>
      <c r="BH56" s="1373"/>
    </row>
    <row r="57" spans="1:60" ht="12" customHeight="1" x14ac:dyDescent="0.3">
      <c r="A57" s="1370"/>
      <c r="B57" s="1373"/>
      <c r="C57" s="1373"/>
      <c r="D57" s="1373"/>
      <c r="E57" s="1369"/>
      <c r="F57" s="1369"/>
      <c r="G57" s="1373"/>
      <c r="H57" s="1373"/>
      <c r="I57" s="1373"/>
      <c r="J57" s="1373"/>
      <c r="K57" s="1369"/>
      <c r="L57" s="1370"/>
      <c r="M57" s="1373"/>
      <c r="N57" s="1373"/>
      <c r="O57" s="1373"/>
      <c r="P57" s="1369"/>
      <c r="Q57" s="1369"/>
      <c r="R57" s="1373"/>
      <c r="S57" s="1373"/>
      <c r="T57" s="1373"/>
      <c r="U57" s="1373"/>
      <c r="V57" s="1373"/>
      <c r="W57" s="1369"/>
      <c r="X57" s="1370"/>
      <c r="Y57" s="1373"/>
      <c r="Z57" s="1373"/>
      <c r="AA57" s="1373"/>
      <c r="AB57" s="1369"/>
      <c r="AC57" s="1369"/>
      <c r="AD57" s="1373"/>
      <c r="AE57" s="1373"/>
      <c r="AF57" s="1373"/>
      <c r="AG57" s="1373"/>
      <c r="AH57" s="1369"/>
      <c r="AI57" s="1370"/>
      <c r="AJ57" s="1373"/>
      <c r="AK57" s="1373"/>
      <c r="AL57" s="1373"/>
      <c r="AM57" s="1369"/>
      <c r="AN57" s="1369"/>
      <c r="AO57" s="1388"/>
      <c r="AP57" s="1373"/>
      <c r="AQ57" s="1373"/>
      <c r="AR57" s="1373"/>
      <c r="AS57" s="1369"/>
      <c r="AT57" s="1370"/>
      <c r="AU57" s="1373"/>
      <c r="AV57" s="1373"/>
      <c r="AW57" s="1373"/>
      <c r="AX57" s="1369"/>
      <c r="AY57" s="1369"/>
      <c r="AZ57" s="1373"/>
      <c r="BA57" s="1373"/>
      <c r="BB57" s="1373"/>
      <c r="BC57" s="1373"/>
      <c r="BD57" s="1369"/>
      <c r="BE57" s="1370"/>
      <c r="BF57" s="1373"/>
      <c r="BG57" s="1373"/>
      <c r="BH57" s="1373"/>
    </row>
    <row r="58" spans="1:60" ht="12" customHeight="1" x14ac:dyDescent="0.3">
      <c r="A58" s="1370"/>
      <c r="B58" s="1373"/>
      <c r="C58" s="1373"/>
      <c r="D58" s="1373"/>
      <c r="E58" s="1369"/>
      <c r="F58" s="1369"/>
      <c r="G58" s="1373"/>
      <c r="H58" s="1373"/>
      <c r="I58" s="1373"/>
      <c r="J58" s="1373"/>
      <c r="K58" s="1369"/>
      <c r="L58" s="1370"/>
      <c r="M58" s="1373"/>
      <c r="N58" s="1373"/>
      <c r="O58" s="1373"/>
      <c r="P58" s="1369"/>
      <c r="Q58" s="1369"/>
      <c r="R58" s="1373"/>
      <c r="S58" s="1373"/>
      <c r="T58" s="1373"/>
      <c r="U58" s="1373"/>
      <c r="V58" s="1373"/>
      <c r="W58" s="1369"/>
      <c r="X58" s="1370"/>
      <c r="Y58" s="1373"/>
      <c r="Z58" s="1373"/>
      <c r="AA58" s="1373"/>
      <c r="AB58" s="1369"/>
      <c r="AC58" s="1369"/>
      <c r="AD58" s="1373"/>
      <c r="AE58" s="1373"/>
      <c r="AF58" s="1373"/>
      <c r="AG58" s="1373"/>
      <c r="AH58" s="1369"/>
      <c r="AI58" s="1370"/>
      <c r="AJ58" s="1373"/>
      <c r="AK58" s="1373"/>
      <c r="AL58" s="1373"/>
      <c r="AM58" s="1369"/>
      <c r="AN58" s="1369"/>
      <c r="AO58" s="1388"/>
      <c r="AP58" s="1373"/>
      <c r="AQ58" s="1373"/>
      <c r="AR58" s="1373"/>
      <c r="AS58" s="1369"/>
      <c r="AT58" s="1370"/>
      <c r="AU58" s="1373"/>
      <c r="AV58" s="1373"/>
      <c r="AW58" s="1373"/>
      <c r="AX58" s="1369"/>
      <c r="AY58" s="1369"/>
      <c r="AZ58" s="1373"/>
      <c r="BA58" s="1373"/>
      <c r="BB58" s="1373"/>
      <c r="BC58" s="1373"/>
      <c r="BD58" s="1369"/>
      <c r="BE58" s="1370"/>
      <c r="BF58" s="1373"/>
      <c r="BG58" s="1373"/>
      <c r="BH58" s="1373"/>
    </row>
    <row r="59" spans="1:60" ht="12" customHeight="1" x14ac:dyDescent="0.3">
      <c r="A59" s="1370"/>
      <c r="B59" s="1373"/>
      <c r="C59" s="1373"/>
      <c r="D59" s="1373"/>
      <c r="E59" s="1369"/>
      <c r="F59" s="1369"/>
      <c r="G59" s="1373"/>
      <c r="H59" s="1373"/>
      <c r="I59" s="1373"/>
      <c r="J59" s="1373"/>
      <c r="K59" s="1369"/>
      <c r="L59" s="1370"/>
      <c r="M59" s="1373"/>
      <c r="N59" s="1373"/>
      <c r="O59" s="1373"/>
      <c r="P59" s="1369"/>
      <c r="Q59" s="1369"/>
      <c r="R59" s="1373"/>
      <c r="S59" s="1373"/>
      <c r="T59" s="1373"/>
      <c r="U59" s="1373"/>
      <c r="V59" s="1373"/>
      <c r="W59" s="1369"/>
      <c r="X59" s="1370"/>
      <c r="Y59" s="1373"/>
      <c r="Z59" s="1373"/>
      <c r="AA59" s="1373"/>
      <c r="AB59" s="1369"/>
      <c r="AC59" s="1369"/>
      <c r="AD59" s="1373"/>
      <c r="AE59" s="1373"/>
      <c r="AF59" s="1373"/>
      <c r="AG59" s="1373"/>
      <c r="AH59" s="1369"/>
      <c r="AI59" s="1370"/>
      <c r="AJ59" s="1373"/>
      <c r="AK59" s="1373"/>
      <c r="AL59" s="1373"/>
      <c r="AM59" s="1369"/>
      <c r="AN59" s="1369"/>
      <c r="AO59" s="1388"/>
      <c r="AP59" s="1373"/>
      <c r="AQ59" s="1373"/>
      <c r="AR59" s="1373"/>
      <c r="AS59" s="1369"/>
      <c r="AT59" s="1370"/>
      <c r="AU59" s="1373"/>
      <c r="AV59" s="1373"/>
      <c r="AW59" s="1373"/>
      <c r="AX59" s="1369"/>
      <c r="AY59" s="1369"/>
      <c r="AZ59" s="1373"/>
      <c r="BA59" s="1373"/>
      <c r="BB59" s="1373"/>
      <c r="BC59" s="1373"/>
      <c r="BD59" s="1369"/>
      <c r="BE59" s="1370"/>
      <c r="BF59" s="1373"/>
      <c r="BG59" s="1373"/>
      <c r="BH59" s="1373"/>
    </row>
    <row r="60" spans="1:60" ht="12" customHeight="1" x14ac:dyDescent="0.3">
      <c r="A60" s="1370"/>
      <c r="B60" s="1373"/>
      <c r="C60" s="1373"/>
      <c r="D60" s="1373"/>
      <c r="E60" s="1369"/>
      <c r="F60" s="1369"/>
      <c r="G60" s="1373"/>
      <c r="H60" s="1373"/>
      <c r="I60" s="1373"/>
      <c r="J60" s="1373"/>
      <c r="K60" s="1369"/>
      <c r="L60" s="1370"/>
      <c r="M60" s="1373"/>
      <c r="N60" s="1373"/>
      <c r="O60" s="1373"/>
      <c r="P60" s="1369"/>
      <c r="Q60" s="1369"/>
      <c r="R60" s="1373"/>
      <c r="S60" s="1373"/>
      <c r="T60" s="1373"/>
      <c r="U60" s="1373"/>
      <c r="V60" s="1373"/>
      <c r="W60" s="1369"/>
      <c r="X60" s="1370"/>
      <c r="Y60" s="1373"/>
      <c r="Z60" s="1373"/>
      <c r="AA60" s="1373"/>
      <c r="AB60" s="1369"/>
      <c r="AC60" s="1369"/>
      <c r="AD60" s="1373"/>
      <c r="AE60" s="1373"/>
      <c r="AF60" s="1373"/>
      <c r="AG60" s="1373"/>
      <c r="AH60" s="1369"/>
      <c r="AI60" s="1370"/>
      <c r="AJ60" s="1373"/>
      <c r="AK60" s="1373"/>
      <c r="AL60" s="1373"/>
      <c r="AM60" s="1369"/>
      <c r="AN60" s="1369"/>
      <c r="AO60" s="1388"/>
      <c r="AP60" s="1373"/>
      <c r="AQ60" s="1373"/>
      <c r="AR60" s="1373"/>
      <c r="AS60" s="1369"/>
      <c r="AT60" s="1370"/>
      <c r="AU60" s="1373"/>
      <c r="AV60" s="1373"/>
      <c r="AW60" s="1373"/>
      <c r="AX60" s="1369"/>
      <c r="AY60" s="1369"/>
      <c r="AZ60" s="1373"/>
      <c r="BA60" s="1373"/>
      <c r="BB60" s="1373"/>
      <c r="BC60" s="1373"/>
      <c r="BD60" s="1369"/>
      <c r="BE60" s="1370"/>
      <c r="BF60" s="1373"/>
      <c r="BG60" s="1373"/>
      <c r="BH60" s="1373"/>
    </row>
    <row r="61" spans="1:60" ht="12" customHeight="1" x14ac:dyDescent="0.3">
      <c r="A61" s="1370"/>
      <c r="B61" s="1373"/>
      <c r="C61" s="1373"/>
      <c r="D61" s="1373"/>
      <c r="E61" s="1369"/>
      <c r="F61" s="1369"/>
      <c r="G61" s="1373"/>
      <c r="H61" s="1373"/>
      <c r="I61" s="1373"/>
      <c r="J61" s="1373"/>
      <c r="K61" s="1369"/>
      <c r="L61" s="1370"/>
      <c r="M61" s="1373"/>
      <c r="N61" s="1373"/>
      <c r="O61" s="1373"/>
      <c r="P61" s="1369"/>
      <c r="Q61" s="1369"/>
      <c r="R61" s="1373"/>
      <c r="S61" s="1373"/>
      <c r="T61" s="1373"/>
      <c r="U61" s="1373"/>
      <c r="V61" s="1373"/>
      <c r="W61" s="1369"/>
      <c r="X61" s="1370"/>
      <c r="Y61" s="1373"/>
      <c r="Z61" s="1373"/>
      <c r="AA61" s="1373"/>
      <c r="AB61" s="1369"/>
      <c r="AC61" s="1369"/>
      <c r="AD61" s="1373"/>
      <c r="AE61" s="1373"/>
      <c r="AF61" s="1373"/>
      <c r="AG61" s="1373"/>
      <c r="AH61" s="1369"/>
      <c r="AI61" s="1370"/>
      <c r="AJ61" s="1373"/>
      <c r="AK61" s="1373"/>
      <c r="AL61" s="1373"/>
      <c r="AM61" s="1369"/>
      <c r="AN61" s="1369"/>
      <c r="AO61" s="1388"/>
      <c r="AP61" s="1373"/>
      <c r="AQ61" s="1373"/>
      <c r="AR61" s="1373"/>
      <c r="AS61" s="1369"/>
      <c r="AT61" s="1370"/>
      <c r="AU61" s="1373"/>
      <c r="AV61" s="1373"/>
      <c r="AW61" s="1373"/>
      <c r="AX61" s="1369"/>
      <c r="AY61" s="1369"/>
      <c r="AZ61" s="1373"/>
      <c r="BA61" s="1373"/>
      <c r="BB61" s="1373"/>
      <c r="BC61" s="1373"/>
      <c r="BD61" s="1369"/>
      <c r="BE61" s="1370"/>
      <c r="BF61" s="1373"/>
      <c r="BG61" s="1373"/>
      <c r="BH61" s="1373"/>
    </row>
    <row r="62" spans="1:60" ht="12" customHeight="1" x14ac:dyDescent="0.3">
      <c r="A62" s="1370"/>
      <c r="B62" s="1373"/>
      <c r="C62" s="1373"/>
      <c r="D62" s="1373"/>
      <c r="E62" s="1369"/>
      <c r="F62" s="1369"/>
      <c r="G62" s="1373"/>
      <c r="H62" s="1373"/>
      <c r="I62" s="1373"/>
      <c r="J62" s="1373"/>
      <c r="K62" s="1369"/>
      <c r="L62" s="1370"/>
      <c r="M62" s="1373"/>
      <c r="N62" s="1373"/>
      <c r="O62" s="1373"/>
      <c r="P62" s="1369"/>
      <c r="Q62" s="1369"/>
      <c r="R62" s="1373"/>
      <c r="S62" s="1373"/>
      <c r="T62" s="1373"/>
      <c r="U62" s="1373"/>
      <c r="V62" s="1373"/>
      <c r="W62" s="1369"/>
      <c r="X62" s="1370"/>
      <c r="Y62" s="1373"/>
      <c r="Z62" s="1373"/>
      <c r="AA62" s="1373"/>
      <c r="AB62" s="1369"/>
      <c r="AC62" s="1369"/>
      <c r="AD62" s="1373"/>
      <c r="AE62" s="1373"/>
      <c r="AF62" s="1373"/>
      <c r="AG62" s="1373"/>
      <c r="AH62" s="1369"/>
      <c r="AI62" s="1370"/>
      <c r="AJ62" s="1373"/>
      <c r="AK62" s="1373"/>
      <c r="AL62" s="1373"/>
      <c r="AM62" s="1369"/>
      <c r="AN62" s="1369"/>
      <c r="AO62" s="1388"/>
      <c r="AP62" s="1373"/>
      <c r="AQ62" s="1373"/>
      <c r="AR62" s="1373"/>
      <c r="AS62" s="1369"/>
      <c r="AT62" s="1370"/>
      <c r="AU62" s="1373"/>
      <c r="AV62" s="1373"/>
      <c r="AW62" s="1373"/>
      <c r="AX62" s="1369"/>
      <c r="AY62" s="1369"/>
      <c r="AZ62" s="1373"/>
      <c r="BA62" s="1373"/>
      <c r="BB62" s="1373"/>
      <c r="BC62" s="1373"/>
      <c r="BD62" s="1369"/>
      <c r="BE62" s="1370"/>
      <c r="BF62" s="1373"/>
      <c r="BG62" s="1373"/>
      <c r="BH62" s="1373"/>
    </row>
    <row r="63" spans="1:60" ht="12" customHeight="1" x14ac:dyDescent="0.3">
      <c r="A63" s="1370"/>
      <c r="B63" s="1373"/>
      <c r="C63" s="1373"/>
      <c r="D63" s="1373"/>
      <c r="E63" s="1369"/>
      <c r="F63" s="1369"/>
      <c r="G63" s="1373"/>
      <c r="H63" s="1373"/>
      <c r="I63" s="1373"/>
      <c r="J63" s="1373"/>
      <c r="K63" s="1369"/>
      <c r="L63" s="1370"/>
      <c r="M63" s="1373"/>
      <c r="N63" s="1373"/>
      <c r="O63" s="1373"/>
      <c r="P63" s="1369"/>
      <c r="Q63" s="1369"/>
      <c r="R63" s="1373"/>
      <c r="S63" s="1373"/>
      <c r="T63" s="1373"/>
      <c r="U63" s="1373"/>
      <c r="V63" s="1373"/>
      <c r="W63" s="1369"/>
      <c r="X63" s="1370"/>
      <c r="Y63" s="1373"/>
      <c r="Z63" s="1373"/>
      <c r="AA63" s="1373"/>
      <c r="AB63" s="1369"/>
      <c r="AC63" s="1369"/>
      <c r="AD63" s="1373"/>
      <c r="AE63" s="1373"/>
      <c r="AF63" s="1373"/>
      <c r="AG63" s="1373"/>
      <c r="AH63" s="1369"/>
      <c r="AI63" s="1370"/>
      <c r="AJ63" s="1373"/>
      <c r="AK63" s="1373"/>
      <c r="AL63" s="1373"/>
      <c r="AM63" s="1369"/>
      <c r="AN63" s="1369"/>
      <c r="AO63" s="1388"/>
      <c r="AP63" s="1373"/>
      <c r="AQ63" s="1373"/>
      <c r="AR63" s="1373"/>
      <c r="AS63" s="1369"/>
      <c r="AT63" s="1370"/>
      <c r="AU63" s="1373"/>
      <c r="AV63" s="1373"/>
      <c r="AW63" s="1373"/>
      <c r="AX63" s="1369"/>
      <c r="AY63" s="1369"/>
      <c r="AZ63" s="1373"/>
      <c r="BA63" s="1373"/>
      <c r="BB63" s="1373"/>
      <c r="BC63" s="1373"/>
      <c r="BD63" s="1369"/>
      <c r="BE63" s="1370"/>
      <c r="BF63" s="1373"/>
      <c r="BG63" s="1373"/>
      <c r="BH63" s="1373"/>
    </row>
    <row r="64" spans="1:60" ht="12" customHeight="1" x14ac:dyDescent="0.3">
      <c r="A64" s="1370"/>
      <c r="B64" s="1373"/>
      <c r="C64" s="1373"/>
      <c r="D64" s="1373"/>
      <c r="E64" s="1369"/>
      <c r="F64" s="1369"/>
      <c r="G64" s="1373"/>
      <c r="H64" s="1373"/>
      <c r="I64" s="1373"/>
      <c r="J64" s="1373"/>
      <c r="K64" s="1369"/>
      <c r="L64" s="1370"/>
      <c r="M64" s="1373"/>
      <c r="N64" s="1373"/>
      <c r="O64" s="1373"/>
      <c r="P64" s="1369"/>
      <c r="Q64" s="1369"/>
      <c r="R64" s="1373"/>
      <c r="S64" s="1373"/>
      <c r="T64" s="1373"/>
      <c r="U64" s="1373"/>
      <c r="V64" s="1373"/>
      <c r="W64" s="1369"/>
      <c r="X64" s="1370"/>
      <c r="Y64" s="1373"/>
      <c r="Z64" s="1373"/>
      <c r="AA64" s="1373"/>
      <c r="AB64" s="1369"/>
      <c r="AC64" s="1369"/>
      <c r="AD64" s="1373"/>
      <c r="AE64" s="1373"/>
      <c r="AF64" s="1373"/>
      <c r="AG64" s="1373"/>
      <c r="AH64" s="1369"/>
      <c r="AI64" s="1370"/>
      <c r="AJ64" s="1373"/>
      <c r="AK64" s="1373"/>
      <c r="AL64" s="1373"/>
      <c r="AM64" s="1369"/>
      <c r="AN64" s="1369"/>
      <c r="AO64" s="1388"/>
      <c r="AP64" s="1373"/>
      <c r="AQ64" s="1373"/>
      <c r="AR64" s="1373"/>
      <c r="AS64" s="1369"/>
      <c r="AT64" s="1370"/>
      <c r="AU64" s="1373"/>
      <c r="AV64" s="1373"/>
      <c r="AW64" s="1373"/>
      <c r="AX64" s="1369"/>
      <c r="AY64" s="1369"/>
      <c r="AZ64" s="1373"/>
      <c r="BA64" s="1373"/>
      <c r="BB64" s="1373"/>
      <c r="BC64" s="1373"/>
      <c r="BD64" s="1369"/>
      <c r="BE64" s="1370"/>
      <c r="BF64" s="1373"/>
      <c r="BG64" s="1373"/>
      <c r="BH64" s="1373"/>
    </row>
    <row r="65" spans="1:617" ht="12" customHeight="1" x14ac:dyDescent="0.3">
      <c r="A65" s="1374"/>
      <c r="B65" s="1375"/>
      <c r="C65" s="1375"/>
      <c r="D65" s="1375"/>
      <c r="E65" s="1376"/>
      <c r="F65" s="1376"/>
      <c r="G65" s="1375"/>
      <c r="H65" s="1375"/>
      <c r="I65" s="1375"/>
      <c r="J65" s="1375"/>
      <c r="K65" s="1376"/>
      <c r="L65" s="1374"/>
      <c r="M65" s="1375"/>
      <c r="N65" s="1375"/>
      <c r="O65" s="1375"/>
      <c r="P65" s="1376"/>
      <c r="Q65" s="1376"/>
      <c r="R65" s="1375"/>
      <c r="S65" s="1375"/>
      <c r="T65" s="1375"/>
      <c r="U65" s="1375"/>
      <c r="V65" s="1375"/>
      <c r="W65" s="1376"/>
      <c r="X65" s="1374"/>
      <c r="Y65" s="1375"/>
      <c r="Z65" s="1375"/>
      <c r="AA65" s="1375"/>
      <c r="AB65" s="1376"/>
      <c r="AC65" s="1376"/>
      <c r="AD65" s="1375"/>
      <c r="AE65" s="1375"/>
      <c r="AF65" s="1375"/>
      <c r="AG65" s="1375"/>
      <c r="AH65" s="1376"/>
      <c r="AI65" s="1374"/>
      <c r="AJ65" s="1375"/>
      <c r="AK65" s="1375"/>
      <c r="AL65" s="1375"/>
      <c r="AM65" s="1376"/>
      <c r="AN65" s="1376"/>
      <c r="AO65" s="1389"/>
      <c r="AP65" s="1375"/>
      <c r="AQ65" s="1375"/>
      <c r="AR65" s="1375"/>
      <c r="AS65" s="1376"/>
      <c r="AT65" s="1374"/>
      <c r="AU65" s="1375"/>
      <c r="AV65" s="1375"/>
      <c r="AW65" s="1375"/>
      <c r="AX65" s="1376"/>
      <c r="AY65" s="1376"/>
      <c r="AZ65" s="1375"/>
      <c r="BA65" s="1375"/>
      <c r="BB65" s="1375"/>
      <c r="BC65" s="1375"/>
      <c r="BD65" s="1376"/>
      <c r="BE65" s="1374"/>
      <c r="BF65" s="1375"/>
      <c r="BG65" s="1375"/>
      <c r="BH65" s="1375"/>
      <c r="BI65" s="1377"/>
      <c r="BJ65" s="1378"/>
      <c r="BK65" s="1379"/>
      <c r="BL65" s="1379"/>
      <c r="BM65" s="1379"/>
      <c r="BN65" s="1379"/>
      <c r="BO65" s="1377"/>
      <c r="BP65" s="1380"/>
      <c r="BQ65" s="1379"/>
      <c r="BR65" s="1379"/>
      <c r="BS65" s="1379"/>
      <c r="BT65" s="1377"/>
      <c r="BU65" s="1378"/>
      <c r="BV65" s="1379"/>
      <c r="BW65" s="1379"/>
      <c r="BX65" s="1379"/>
      <c r="BY65" s="1379"/>
      <c r="BZ65" s="1377"/>
      <c r="CA65" s="1380"/>
      <c r="CB65" s="1379"/>
      <c r="CC65" s="1379"/>
      <c r="CD65" s="1379"/>
      <c r="CE65" s="1377"/>
      <c r="CF65" s="1378"/>
      <c r="CG65" s="1379"/>
      <c r="CH65" s="1379"/>
      <c r="CI65" s="1379"/>
      <c r="CJ65" s="1379"/>
      <c r="CK65" s="1377"/>
      <c r="CL65" s="1380"/>
      <c r="CM65" s="1379"/>
      <c r="CN65" s="1379"/>
      <c r="CO65" s="1379"/>
      <c r="CP65" s="1377"/>
      <c r="CQ65" s="1378"/>
      <c r="CR65" s="1379"/>
      <c r="CS65" s="1379"/>
      <c r="CT65" s="1379"/>
      <c r="CU65" s="1379"/>
      <c r="CV65" s="1377"/>
      <c r="CW65" s="1380"/>
      <c r="CX65" s="1379"/>
      <c r="CY65" s="1379"/>
      <c r="CZ65" s="1379"/>
      <c r="DA65" s="1377"/>
      <c r="DB65" s="1378"/>
      <c r="DC65" s="1379"/>
      <c r="DD65" s="1379"/>
      <c r="DE65" s="1379"/>
      <c r="DF65" s="1379"/>
      <c r="DG65" s="1377"/>
      <c r="DH65" s="1380"/>
      <c r="DI65" s="1379"/>
      <c r="DJ65" s="1379"/>
      <c r="DK65" s="1379"/>
      <c r="DL65" s="1377"/>
      <c r="DM65" s="1378"/>
      <c r="DN65" s="1379"/>
      <c r="DO65" s="1379"/>
      <c r="DP65" s="1379"/>
      <c r="DQ65" s="1379"/>
      <c r="DR65" s="1377"/>
      <c r="DS65" s="1380"/>
      <c r="DT65" s="1379"/>
      <c r="DU65" s="1379"/>
      <c r="DV65" s="1379"/>
      <c r="DW65" s="1377"/>
      <c r="DX65" s="1378"/>
      <c r="DY65" s="1379"/>
      <c r="DZ65" s="1379"/>
      <c r="EA65" s="1379"/>
      <c r="EB65" s="1379"/>
      <c r="EC65" s="1377"/>
      <c r="ED65" s="1380"/>
      <c r="EE65" s="1379"/>
      <c r="EF65" s="1379"/>
      <c r="EG65" s="1379"/>
      <c r="EH65" s="1377"/>
      <c r="EI65" s="1378"/>
      <c r="EJ65" s="1379"/>
      <c r="EK65" s="1379"/>
      <c r="EL65" s="1379"/>
      <c r="EM65" s="1379"/>
      <c r="EN65" s="1377"/>
      <c r="EO65" s="1380"/>
      <c r="EP65" s="1379"/>
      <c r="EQ65" s="1379"/>
      <c r="ER65" s="1379"/>
      <c r="ES65" s="1377"/>
      <c r="ET65" s="1378"/>
      <c r="EU65" s="1379"/>
      <c r="EV65" s="1379"/>
      <c r="EW65" s="1379"/>
      <c r="EX65" s="1379"/>
      <c r="EY65" s="1377"/>
      <c r="EZ65" s="1380"/>
      <c r="FA65" s="1379"/>
      <c r="FB65" s="1379"/>
      <c r="FC65" s="1379"/>
      <c r="FD65" s="1377"/>
      <c r="FE65" s="1378"/>
      <c r="FF65" s="1379"/>
      <c r="FG65" s="1379"/>
      <c r="FH65" s="1379"/>
      <c r="FI65" s="1379"/>
      <c r="FJ65" s="1377"/>
      <c r="FK65" s="1380"/>
      <c r="FL65" s="1379"/>
      <c r="FM65" s="1379"/>
      <c r="FN65" s="1379"/>
      <c r="FO65" s="1377"/>
      <c r="FP65" s="1378"/>
      <c r="FQ65" s="1379"/>
      <c r="FR65" s="1379"/>
      <c r="FS65" s="1379"/>
      <c r="FT65" s="1379"/>
      <c r="FU65" s="1377"/>
      <c r="FV65" s="1380"/>
      <c r="FW65" s="1379"/>
      <c r="FX65" s="1379"/>
      <c r="FY65" s="1379"/>
      <c r="FZ65" s="1377"/>
      <c r="GA65" s="1378"/>
      <c r="GB65" s="1379"/>
      <c r="GC65" s="1379"/>
      <c r="GD65" s="1379"/>
      <c r="GE65" s="1379"/>
      <c r="GF65" s="1377"/>
      <c r="GG65" s="1380"/>
      <c r="GH65" s="1379"/>
      <c r="GI65" s="1379"/>
      <c r="GJ65" s="1379"/>
      <c r="GK65" s="1377"/>
      <c r="GL65" s="1378"/>
      <c r="GM65" s="1379"/>
      <c r="GN65" s="1379"/>
      <c r="GO65" s="1379"/>
      <c r="GP65" s="1379"/>
      <c r="GQ65" s="1377"/>
      <c r="GR65" s="1380"/>
      <c r="GS65" s="1379"/>
      <c r="GT65" s="1379"/>
      <c r="GU65" s="1379"/>
      <c r="GV65" s="1377"/>
      <c r="GW65" s="1378"/>
      <c r="GX65" s="1379"/>
      <c r="GY65" s="1379"/>
      <c r="GZ65" s="1379"/>
      <c r="HA65" s="1379"/>
      <c r="HB65" s="1377"/>
      <c r="HC65" s="1380"/>
      <c r="HD65" s="1379"/>
      <c r="HE65" s="1379"/>
      <c r="HF65" s="1379"/>
      <c r="HG65" s="1377"/>
      <c r="HH65" s="1378"/>
      <c r="HI65" s="1379"/>
      <c r="HJ65" s="1379"/>
      <c r="HK65" s="1379"/>
      <c r="HL65" s="1379"/>
      <c r="HM65" s="1377"/>
      <c r="HN65" s="1380"/>
      <c r="HO65" s="1379"/>
      <c r="HP65" s="1379"/>
      <c r="HQ65" s="1379"/>
      <c r="HR65" s="1377"/>
      <c r="HS65" s="1378"/>
      <c r="HT65" s="1379"/>
      <c r="HU65" s="1379"/>
      <c r="HV65" s="1379"/>
      <c r="HW65" s="1379"/>
      <c r="HX65" s="1377"/>
      <c r="HY65" s="1380"/>
      <c r="HZ65" s="1379"/>
      <c r="IA65" s="1379"/>
      <c r="IB65" s="1379"/>
      <c r="IC65" s="1377"/>
      <c r="ID65" s="1378"/>
      <c r="IE65" s="1379"/>
      <c r="IF65" s="1379"/>
      <c r="IG65" s="1379"/>
      <c r="IH65" s="1379"/>
      <c r="II65" s="1377"/>
      <c r="IJ65" s="1380"/>
      <c r="IK65" s="1379"/>
      <c r="IL65" s="1379"/>
      <c r="IM65" s="1379"/>
      <c r="IN65" s="1377"/>
      <c r="IO65" s="1378"/>
      <c r="IP65" s="1379"/>
      <c r="IQ65" s="1379"/>
      <c r="IR65" s="1379"/>
      <c r="IS65" s="1379"/>
      <c r="IT65" s="1377"/>
      <c r="IU65" s="1380"/>
      <c r="IV65" s="1379"/>
      <c r="IW65" s="1379"/>
      <c r="IX65" s="1379"/>
      <c r="IY65" s="1377"/>
      <c r="IZ65" s="1378"/>
      <c r="JA65" s="1379"/>
      <c r="JB65" s="1379"/>
      <c r="JC65" s="1379"/>
      <c r="JD65" s="1379"/>
      <c r="JE65" s="1377"/>
      <c r="JF65" s="1380"/>
      <c r="JG65" s="1379"/>
      <c r="JH65" s="1379"/>
      <c r="JI65" s="1379"/>
      <c r="JJ65" s="1377"/>
      <c r="JK65" s="1378"/>
      <c r="JL65" s="1379"/>
      <c r="JM65" s="1379"/>
      <c r="JN65" s="1379"/>
      <c r="JO65" s="1379"/>
      <c r="JP65" s="1377"/>
      <c r="JQ65" s="1380"/>
      <c r="JR65" s="1379"/>
      <c r="JS65" s="1379"/>
      <c r="JT65" s="1379"/>
      <c r="JU65" s="1377"/>
      <c r="JV65" s="1378"/>
      <c r="JW65" s="1379"/>
      <c r="JX65" s="1379"/>
      <c r="JY65" s="1379"/>
      <c r="JZ65" s="1379"/>
      <c r="KA65" s="1377"/>
      <c r="KB65" s="1380"/>
      <c r="KC65" s="1379"/>
      <c r="KD65" s="1379"/>
      <c r="KE65" s="1379"/>
      <c r="KF65" s="1377"/>
      <c r="KG65" s="1378"/>
      <c r="KH65" s="1379"/>
      <c r="KI65" s="1379"/>
      <c r="KJ65" s="1379"/>
      <c r="KK65" s="1379"/>
      <c r="KL65" s="1377"/>
      <c r="KM65" s="1380"/>
      <c r="KN65" s="1379"/>
      <c r="KO65" s="1379"/>
      <c r="KP65" s="1379"/>
      <c r="KQ65" s="1377"/>
      <c r="KR65" s="1378"/>
      <c r="KS65" s="1379"/>
      <c r="KT65" s="1379"/>
      <c r="KU65" s="1379"/>
      <c r="KV65" s="1379"/>
      <c r="KW65" s="1377"/>
      <c r="KX65" s="1380"/>
      <c r="KY65" s="1379"/>
      <c r="KZ65" s="1379"/>
      <c r="LA65" s="1379"/>
      <c r="LB65" s="1377"/>
      <c r="LC65" s="1378"/>
      <c r="LD65" s="1379"/>
      <c r="LE65" s="1379"/>
      <c r="LF65" s="1379"/>
      <c r="LG65" s="1379"/>
      <c r="LH65" s="1377"/>
      <c r="LI65" s="1380"/>
      <c r="LJ65" s="1379"/>
      <c r="LK65" s="1379"/>
      <c r="LL65" s="1379"/>
      <c r="LM65" s="1377"/>
      <c r="LN65" s="1378"/>
      <c r="LO65" s="1379"/>
      <c r="LP65" s="1379"/>
      <c r="LQ65" s="1379"/>
      <c r="LR65" s="1379"/>
      <c r="LS65" s="1377"/>
      <c r="LT65" s="1380"/>
      <c r="LU65" s="1379"/>
      <c r="LV65" s="1379"/>
      <c r="LW65" s="1379"/>
      <c r="LX65" s="1377"/>
      <c r="LY65" s="1378"/>
      <c r="LZ65" s="1379"/>
      <c r="MA65" s="1379"/>
      <c r="MB65" s="1379"/>
      <c r="MC65" s="1379"/>
      <c r="MD65" s="1377"/>
      <c r="ME65" s="1380"/>
      <c r="MF65" s="1379"/>
      <c r="MG65" s="1379"/>
      <c r="MH65" s="1379"/>
      <c r="MI65" s="1377"/>
      <c r="MJ65" s="1378"/>
      <c r="MK65" s="1379"/>
      <c r="ML65" s="1379"/>
      <c r="MM65" s="1379"/>
      <c r="MN65" s="1379"/>
      <c r="MO65" s="1377"/>
      <c r="MP65" s="1380"/>
      <c r="MQ65" s="1379"/>
      <c r="MR65" s="1379"/>
      <c r="MS65" s="1379"/>
      <c r="MT65" s="1377"/>
      <c r="MU65" s="1378"/>
      <c r="MV65" s="1379"/>
      <c r="MW65" s="1379"/>
      <c r="MX65" s="1379"/>
      <c r="MY65" s="1379"/>
      <c r="MZ65" s="1377"/>
      <c r="NA65" s="1380"/>
      <c r="NB65" s="1379"/>
      <c r="NC65" s="1379"/>
      <c r="ND65" s="1379"/>
      <c r="NE65" s="1377"/>
      <c r="NF65" s="1378"/>
      <c r="NG65" s="1379"/>
      <c r="NH65" s="1379"/>
      <c r="NI65" s="1379"/>
      <c r="NJ65" s="1379"/>
      <c r="NK65" s="1377"/>
      <c r="NL65" s="1380"/>
      <c r="NM65" s="1379"/>
      <c r="NN65" s="1379"/>
      <c r="NO65" s="1379"/>
      <c r="NP65" s="1377"/>
      <c r="NQ65" s="1378"/>
      <c r="NR65" s="1379"/>
      <c r="NS65" s="1379"/>
      <c r="NT65" s="1379"/>
      <c r="NU65" s="1379"/>
      <c r="NV65" s="1377"/>
      <c r="NW65" s="1380"/>
      <c r="NX65" s="1379"/>
      <c r="NY65" s="1379"/>
      <c r="NZ65" s="1379"/>
      <c r="OA65" s="1377"/>
      <c r="OB65" s="1378"/>
      <c r="OC65" s="1379"/>
      <c r="OD65" s="1379"/>
      <c r="OE65" s="1379"/>
      <c r="OF65" s="1379"/>
      <c r="OG65" s="1377"/>
      <c r="OH65" s="1380"/>
      <c r="OI65" s="1379"/>
      <c r="OJ65" s="1379"/>
      <c r="OK65" s="1379"/>
      <c r="OL65" s="1377"/>
      <c r="OM65" s="1378"/>
      <c r="ON65" s="1379"/>
      <c r="OO65" s="1379"/>
      <c r="OP65" s="1379"/>
      <c r="OQ65" s="1379"/>
      <c r="OR65" s="1377"/>
      <c r="OS65" s="1380"/>
      <c r="OT65" s="1379"/>
      <c r="OU65" s="1379"/>
      <c r="OV65" s="1379"/>
      <c r="OW65" s="1377"/>
      <c r="OX65" s="1378"/>
      <c r="OY65" s="1379"/>
      <c r="OZ65" s="1379"/>
      <c r="PA65" s="1379"/>
      <c r="PB65" s="1379"/>
      <c r="PC65" s="1377"/>
      <c r="PD65" s="1380"/>
      <c r="PE65" s="1379"/>
      <c r="PF65" s="1379"/>
      <c r="PG65" s="1379"/>
      <c r="PH65" s="1377"/>
      <c r="PI65" s="1378"/>
      <c r="PJ65" s="1379"/>
      <c r="PK65" s="1379"/>
      <c r="PL65" s="1379"/>
      <c r="PM65" s="1379"/>
      <c r="PN65" s="1377"/>
      <c r="PO65" s="1380"/>
      <c r="PP65" s="1379"/>
      <c r="PQ65" s="1379"/>
      <c r="PR65" s="1379"/>
      <c r="PS65" s="1377"/>
      <c r="PT65" s="1378"/>
      <c r="PU65" s="1379"/>
      <c r="PV65" s="1379"/>
      <c r="PW65" s="1379"/>
      <c r="PX65" s="1379"/>
      <c r="PY65" s="1377"/>
      <c r="PZ65" s="1380"/>
      <c r="QA65" s="1379"/>
      <c r="QB65" s="1379"/>
      <c r="QC65" s="1379"/>
      <c r="QD65" s="1377"/>
      <c r="QE65" s="1378"/>
      <c r="QF65" s="1379"/>
      <c r="QG65" s="1379"/>
      <c r="QH65" s="1379"/>
      <c r="QI65" s="1379"/>
      <c r="QJ65" s="1377"/>
      <c r="QK65" s="1380"/>
      <c r="QL65" s="1379"/>
      <c r="QM65" s="1379"/>
      <c r="QN65" s="1379"/>
      <c r="QO65" s="1377"/>
      <c r="QP65" s="1378"/>
      <c r="QQ65" s="1379"/>
      <c r="QR65" s="1379"/>
      <c r="QS65" s="1379"/>
      <c r="QT65" s="1379"/>
      <c r="QU65" s="1377"/>
      <c r="QV65" s="1380"/>
      <c r="QW65" s="1379"/>
      <c r="QX65" s="1379"/>
      <c r="QY65" s="1379"/>
      <c r="QZ65" s="1377"/>
      <c r="RA65" s="1378"/>
      <c r="RB65" s="1379"/>
      <c r="RC65" s="1379"/>
      <c r="RD65" s="1379"/>
      <c r="RE65" s="1379"/>
      <c r="RF65" s="1377"/>
      <c r="RG65" s="1380"/>
      <c r="RH65" s="1379"/>
      <c r="RI65" s="1379"/>
      <c r="RJ65" s="1379"/>
      <c r="RK65" s="1377"/>
      <c r="RL65" s="1378"/>
      <c r="RM65" s="1379"/>
      <c r="RN65" s="1379"/>
      <c r="RO65" s="1379"/>
      <c r="RP65" s="1379"/>
      <c r="RQ65" s="1377"/>
      <c r="RR65" s="1380"/>
      <c r="RS65" s="1379"/>
      <c r="RT65" s="1379"/>
      <c r="RU65" s="1379"/>
      <c r="RV65" s="1377"/>
      <c r="RW65" s="1378"/>
      <c r="RX65" s="1379"/>
      <c r="RY65" s="1379"/>
      <c r="RZ65" s="1379"/>
      <c r="SA65" s="1379"/>
      <c r="SB65" s="1377"/>
      <c r="SC65" s="1380"/>
      <c r="SD65" s="1379"/>
      <c r="SE65" s="1379"/>
      <c r="SF65" s="1379"/>
      <c r="SG65" s="1377"/>
      <c r="SH65" s="1378"/>
      <c r="SI65" s="1379"/>
      <c r="SJ65" s="1379"/>
      <c r="SK65" s="1379"/>
      <c r="SL65" s="1379"/>
      <c r="SM65" s="1377"/>
      <c r="SN65" s="1380"/>
      <c r="SO65" s="1379"/>
      <c r="SP65" s="1379"/>
      <c r="SQ65" s="1379"/>
      <c r="SR65" s="1377"/>
      <c r="SS65" s="1378"/>
      <c r="ST65" s="1379"/>
      <c r="SU65" s="1379"/>
      <c r="SV65" s="1379"/>
      <c r="SW65" s="1379"/>
      <c r="SX65" s="1377"/>
      <c r="SY65" s="1380"/>
      <c r="SZ65" s="1379"/>
      <c r="TA65" s="1379"/>
      <c r="TB65" s="1379"/>
      <c r="TC65" s="1377"/>
      <c r="TD65" s="1378"/>
      <c r="TE65" s="1379"/>
      <c r="TF65" s="1379"/>
      <c r="TG65" s="1379"/>
      <c r="TH65" s="1379"/>
      <c r="TI65" s="1377"/>
      <c r="TJ65" s="1380"/>
      <c r="TK65" s="1379"/>
      <c r="TL65" s="1379"/>
      <c r="TM65" s="1379"/>
      <c r="TN65" s="1377"/>
      <c r="TO65" s="1378"/>
      <c r="TP65" s="1379"/>
      <c r="TQ65" s="1379"/>
      <c r="TR65" s="1379"/>
      <c r="TS65" s="1379"/>
      <c r="TT65" s="1377"/>
      <c r="TU65" s="1380"/>
      <c r="TV65" s="1379"/>
      <c r="TW65" s="1379"/>
      <c r="TX65" s="1379"/>
      <c r="TY65" s="1377"/>
      <c r="TZ65" s="1378"/>
      <c r="UA65" s="1379"/>
      <c r="UB65" s="1379"/>
      <c r="UC65" s="1379"/>
      <c r="UD65" s="1379"/>
      <c r="UE65" s="1377"/>
      <c r="UF65" s="1380"/>
      <c r="UG65" s="1379"/>
      <c r="UH65" s="1379"/>
      <c r="UI65" s="1379"/>
      <c r="UJ65" s="1377"/>
      <c r="UK65" s="1378"/>
      <c r="UL65" s="1379"/>
      <c r="UM65" s="1379"/>
      <c r="UN65" s="1379"/>
      <c r="UO65" s="1379"/>
      <c r="UP65" s="1377"/>
      <c r="UQ65" s="1380"/>
      <c r="UR65" s="1379"/>
      <c r="US65" s="1379"/>
      <c r="UT65" s="1379"/>
      <c r="UU65" s="1377"/>
      <c r="UV65" s="1378"/>
      <c r="UW65" s="1379"/>
      <c r="UX65" s="1379"/>
      <c r="UY65" s="1379"/>
      <c r="UZ65" s="1379"/>
      <c r="VA65" s="1377"/>
      <c r="VB65" s="1380"/>
      <c r="VC65" s="1379"/>
      <c r="VD65" s="1379"/>
      <c r="VE65" s="1379"/>
      <c r="VF65" s="1377"/>
      <c r="VG65" s="1378"/>
      <c r="VH65" s="1379"/>
      <c r="VI65" s="1379"/>
      <c r="VJ65" s="1379"/>
      <c r="VK65" s="1379"/>
      <c r="VL65" s="1377"/>
      <c r="VM65" s="1380"/>
      <c r="VN65" s="1379"/>
      <c r="VO65" s="1379"/>
      <c r="VP65" s="1379"/>
      <c r="VQ65" s="1377"/>
      <c r="VR65" s="1378"/>
      <c r="VS65" s="1379"/>
      <c r="VT65" s="1379"/>
      <c r="VU65" s="1379"/>
      <c r="VV65" s="1379"/>
      <c r="VW65" s="1377"/>
      <c r="VX65" s="1380"/>
      <c r="VY65" s="1379"/>
      <c r="VZ65" s="1379"/>
      <c r="WA65" s="1379"/>
      <c r="WB65" s="1377"/>
      <c r="WC65" s="1378"/>
      <c r="WD65" s="1379"/>
      <c r="WE65" s="1379"/>
      <c r="WF65" s="1379"/>
      <c r="WG65" s="1379"/>
      <c r="WH65" s="1377"/>
      <c r="WI65" s="1380"/>
      <c r="WJ65" s="1379"/>
      <c r="WK65" s="1379"/>
      <c r="WL65" s="1379"/>
      <c r="WM65" s="1377"/>
      <c r="WN65" s="1378"/>
      <c r="WO65" s="1379"/>
      <c r="WP65" s="1379"/>
      <c r="WQ65" s="1379"/>
      <c r="WR65" s="1379"/>
      <c r="WS65" s="1377"/>
    </row>
  </sheetData>
  <mergeCells count="392">
    <mergeCell ref="SD4:SG4"/>
    <mergeCell ref="SO4:SR4"/>
    <mergeCell ref="TV1:TY1"/>
    <mergeCell ref="TZ1:UD1"/>
    <mergeCell ref="UG1:UJ1"/>
    <mergeCell ref="UK1:UO1"/>
    <mergeCell ref="UR1:UU1"/>
    <mergeCell ref="UV1:UZ1"/>
    <mergeCell ref="VY1:WB1"/>
    <mergeCell ref="SZ3:TC3"/>
    <mergeCell ref="SZ4:TC4"/>
    <mergeCell ref="TZ3:UD3"/>
    <mergeCell ref="UG3:UJ3"/>
    <mergeCell ref="UK3:UO3"/>
    <mergeCell ref="TK4:TN4"/>
    <mergeCell ref="TV4:TY4"/>
    <mergeCell ref="UG4:UJ4"/>
    <mergeCell ref="UR3:UU3"/>
    <mergeCell ref="UV3:UZ3"/>
    <mergeCell ref="UR4:UU4"/>
    <mergeCell ref="VC1:VF1"/>
    <mergeCell ref="VG1:VK1"/>
    <mergeCell ref="VC3:VF3"/>
    <mergeCell ref="VG3:VK3"/>
    <mergeCell ref="RW1:SA1"/>
    <mergeCell ref="SD1:SG1"/>
    <mergeCell ref="SH1:SL1"/>
    <mergeCell ref="SO1:SR1"/>
    <mergeCell ref="SS1:SW1"/>
    <mergeCell ref="SZ1:TC1"/>
    <mergeCell ref="TD1:TH1"/>
    <mergeCell ref="TK1:TN1"/>
    <mergeCell ref="TO1:TS1"/>
    <mergeCell ref="HZ1:IC1"/>
    <mergeCell ref="ID1:IH1"/>
    <mergeCell ref="HZ3:IC3"/>
    <mergeCell ref="ID3:IH3"/>
    <mergeCell ref="HZ4:IC4"/>
    <mergeCell ref="IK1:IN1"/>
    <mergeCell ref="IO1:IS1"/>
    <mergeCell ref="IK3:IN3"/>
    <mergeCell ref="IO3:IS3"/>
    <mergeCell ref="IK2:IN2"/>
    <mergeCell ref="IO2:IS2"/>
    <mergeCell ref="GW1:HA1"/>
    <mergeCell ref="GW3:HA3"/>
    <mergeCell ref="HO1:HR1"/>
    <mergeCell ref="HO3:HR3"/>
    <mergeCell ref="HO4:HR4"/>
    <mergeCell ref="HD1:HG1"/>
    <mergeCell ref="HH1:HL1"/>
    <mergeCell ref="HS1:HW1"/>
    <mergeCell ref="HD3:HG3"/>
    <mergeCell ref="HH3:HL3"/>
    <mergeCell ref="HS3:HW3"/>
    <mergeCell ref="HD4:HG4"/>
    <mergeCell ref="CX4:DA4"/>
    <mergeCell ref="BJ3:BN3"/>
    <mergeCell ref="BF4:BI4"/>
    <mergeCell ref="BQ1:BT1"/>
    <mergeCell ref="BU1:BY1"/>
    <mergeCell ref="Y3:AB3"/>
    <mergeCell ref="Y4:AB4"/>
    <mergeCell ref="B4:E4"/>
    <mergeCell ref="F1:J1"/>
    <mergeCell ref="B1:E1"/>
    <mergeCell ref="F3:J3"/>
    <mergeCell ref="B3:E3"/>
    <mergeCell ref="M4:P4"/>
    <mergeCell ref="M1:P1"/>
    <mergeCell ref="Q1:V1"/>
    <mergeCell ref="M3:P3"/>
    <mergeCell ref="Q3:V3"/>
    <mergeCell ref="Y1:AB1"/>
    <mergeCell ref="BF1:BI1"/>
    <mergeCell ref="BJ1:BN1"/>
    <mergeCell ref="BF3:BI3"/>
    <mergeCell ref="AC1:AG1"/>
    <mergeCell ref="AC3:AG3"/>
    <mergeCell ref="AJ1:AM1"/>
    <mergeCell ref="DT4:DW4"/>
    <mergeCell ref="DX1:EB1"/>
    <mergeCell ref="EE1:EH1"/>
    <mergeCell ref="EI1:EM1"/>
    <mergeCell ref="EE4:EH4"/>
    <mergeCell ref="DB1:DF1"/>
    <mergeCell ref="DI1:DL1"/>
    <mergeCell ref="DM1:DQ1"/>
    <mergeCell ref="DI4:DL4"/>
    <mergeCell ref="DT2:DW2"/>
    <mergeCell ref="DX2:EB2"/>
    <mergeCell ref="EE2:EH2"/>
    <mergeCell ref="EI2:EM2"/>
    <mergeCell ref="LJ1:LM1"/>
    <mergeCell ref="KN1:KQ1"/>
    <mergeCell ref="KR1:KV1"/>
    <mergeCell ref="KY1:LB1"/>
    <mergeCell ref="LC1:LG1"/>
    <mergeCell ref="IV1:IY1"/>
    <mergeCell ref="IZ1:JD1"/>
    <mergeCell ref="JG1:JJ1"/>
    <mergeCell ref="JK1:JO1"/>
    <mergeCell ref="JR1:JU1"/>
    <mergeCell ref="JV1:JZ1"/>
    <mergeCell ref="KC1:KF1"/>
    <mergeCell ref="KG1:KK1"/>
    <mergeCell ref="PI1:PM1"/>
    <mergeCell ref="NB1:NE1"/>
    <mergeCell ref="NF1:NJ1"/>
    <mergeCell ref="NM1:NP1"/>
    <mergeCell ref="NQ1:NU1"/>
    <mergeCell ref="NX1:OA1"/>
    <mergeCell ref="OB1:OF1"/>
    <mergeCell ref="OI1:OL1"/>
    <mergeCell ref="LY1:MC1"/>
    <mergeCell ref="MF1:MI1"/>
    <mergeCell ref="MJ1:MN1"/>
    <mergeCell ref="MQ1:MT1"/>
    <mergeCell ref="MU1:MY1"/>
    <mergeCell ref="PE1:PH1"/>
    <mergeCell ref="PE4:PH4"/>
    <mergeCell ref="OM1:OQ1"/>
    <mergeCell ref="OT1:OW1"/>
    <mergeCell ref="OX1:PB1"/>
    <mergeCell ref="LY3:MC3"/>
    <mergeCell ref="MF3:MI3"/>
    <mergeCell ref="MJ3:MN3"/>
    <mergeCell ref="MQ3:MT3"/>
    <mergeCell ref="OI4:OL4"/>
    <mergeCell ref="OT4:OW4"/>
    <mergeCell ref="MU3:MY3"/>
    <mergeCell ref="NB3:NE3"/>
    <mergeCell ref="NF3:NJ3"/>
    <mergeCell ref="NM3:NP3"/>
    <mergeCell ref="NQ3:NU3"/>
    <mergeCell ref="NX3:OA3"/>
    <mergeCell ref="OB3:OF3"/>
    <mergeCell ref="MQ2:MT2"/>
    <mergeCell ref="MU2:MY2"/>
    <mergeCell ref="NB2:NE2"/>
    <mergeCell ref="NF2:NJ2"/>
    <mergeCell ref="NM2:NP2"/>
    <mergeCell ref="NQ2:NU2"/>
    <mergeCell ref="NX2:OA2"/>
    <mergeCell ref="LJ3:LM3"/>
    <mergeCell ref="KN3:KQ3"/>
    <mergeCell ref="KR3:KV3"/>
    <mergeCell ref="KY3:LB3"/>
    <mergeCell ref="LC3:LG3"/>
    <mergeCell ref="IV3:IY3"/>
    <mergeCell ref="IZ3:JD3"/>
    <mergeCell ref="JG3:JJ3"/>
    <mergeCell ref="JK3:JO3"/>
    <mergeCell ref="JR3:JU3"/>
    <mergeCell ref="JV3:JZ3"/>
    <mergeCell ref="KC3:KF3"/>
    <mergeCell ref="KG3:KK3"/>
    <mergeCell ref="AN1:AR1"/>
    <mergeCell ref="AJ3:AM3"/>
    <mergeCell ref="AN3:AR3"/>
    <mergeCell ref="AJ4:AM4"/>
    <mergeCell ref="AU1:AX1"/>
    <mergeCell ref="AY1:BC1"/>
    <mergeCell ref="AU3:AX3"/>
    <mergeCell ref="AY3:BC3"/>
    <mergeCell ref="AU4:AX4"/>
    <mergeCell ref="AY2:BC2"/>
    <mergeCell ref="BQ3:BT3"/>
    <mergeCell ref="BU3:BY3"/>
    <mergeCell ref="BQ4:BT4"/>
    <mergeCell ref="CB1:CE1"/>
    <mergeCell ref="CF1:CJ1"/>
    <mergeCell ref="CB3:CE3"/>
    <mergeCell ref="CF3:CJ3"/>
    <mergeCell ref="CB4:CE4"/>
    <mergeCell ref="CM1:CP1"/>
    <mergeCell ref="CM4:CP4"/>
    <mergeCell ref="EP1:ES1"/>
    <mergeCell ref="ET1:EX1"/>
    <mergeCell ref="FA1:FD1"/>
    <mergeCell ref="FE1:FI1"/>
    <mergeCell ref="CM3:CP3"/>
    <mergeCell ref="CQ3:CU3"/>
    <mergeCell ref="CX3:DA3"/>
    <mergeCell ref="DB3:DF3"/>
    <mergeCell ref="DI3:DL3"/>
    <mergeCell ref="DM3:DQ3"/>
    <mergeCell ref="DX3:EB3"/>
    <mergeCell ref="EE3:EH3"/>
    <mergeCell ref="EI3:EM3"/>
    <mergeCell ref="EP3:ES3"/>
    <mergeCell ref="ET3:EX3"/>
    <mergeCell ref="FA3:FD3"/>
    <mergeCell ref="FE3:FI3"/>
    <mergeCell ref="DT1:DW1"/>
    <mergeCell ref="DT3:DW3"/>
    <mergeCell ref="CQ1:CU1"/>
    <mergeCell ref="CX1:DA1"/>
    <mergeCell ref="DB2:DF2"/>
    <mergeCell ref="DI2:DL2"/>
    <mergeCell ref="DM2:DQ2"/>
    <mergeCell ref="LN1:LR1"/>
    <mergeCell ref="LU1:LX1"/>
    <mergeCell ref="LN3:LR3"/>
    <mergeCell ref="LU3:LX3"/>
    <mergeCell ref="EP4:ES4"/>
    <mergeCell ref="FA4:FD4"/>
    <mergeCell ref="FL1:FO1"/>
    <mergeCell ref="FP1:FT1"/>
    <mergeCell ref="FW1:FZ1"/>
    <mergeCell ref="GA1:GE1"/>
    <mergeCell ref="GH1:GK1"/>
    <mergeCell ref="GL1:GP1"/>
    <mergeCell ref="GS1:GV1"/>
    <mergeCell ref="FL3:FO3"/>
    <mergeCell ref="FP3:FT3"/>
    <mergeCell ref="FW3:FZ3"/>
    <mergeCell ref="GA3:GE3"/>
    <mergeCell ref="GH3:GK3"/>
    <mergeCell ref="GL3:GP3"/>
    <mergeCell ref="GS3:GV3"/>
    <mergeCell ref="FL4:FO4"/>
    <mergeCell ref="FW4:FZ4"/>
    <mergeCell ref="GH4:GK4"/>
    <mergeCell ref="GS4:GV4"/>
    <mergeCell ref="LU4:LX4"/>
    <mergeCell ref="MF4:MI4"/>
    <mergeCell ref="MQ4:MT4"/>
    <mergeCell ref="NB4:NE4"/>
    <mergeCell ref="NM4:NP4"/>
    <mergeCell ref="NX4:OA4"/>
    <mergeCell ref="IK4:IN4"/>
    <mergeCell ref="IV4:IY4"/>
    <mergeCell ref="JG4:JJ4"/>
    <mergeCell ref="JR4:JU4"/>
    <mergeCell ref="KC4:KF4"/>
    <mergeCell ref="KN4:KQ4"/>
    <mergeCell ref="KY4:LB4"/>
    <mergeCell ref="LJ4:LM4"/>
    <mergeCell ref="PI3:PM3"/>
    <mergeCell ref="PP3:PS3"/>
    <mergeCell ref="PT3:PX3"/>
    <mergeCell ref="QA3:QD3"/>
    <mergeCell ref="QE3:QI3"/>
    <mergeCell ref="QL3:QO3"/>
    <mergeCell ref="QP3:QT3"/>
    <mergeCell ref="OI3:OL3"/>
    <mergeCell ref="OM3:OQ3"/>
    <mergeCell ref="PE3:PH3"/>
    <mergeCell ref="OT3:OW3"/>
    <mergeCell ref="OX3:PB3"/>
    <mergeCell ref="PP4:PS4"/>
    <mergeCell ref="QA4:QD4"/>
    <mergeCell ref="QL4:QO4"/>
    <mergeCell ref="QW4:QZ4"/>
    <mergeCell ref="RH1:RK1"/>
    <mergeCell ref="RL1:RP1"/>
    <mergeCell ref="RS1:RV1"/>
    <mergeCell ref="RH3:RK3"/>
    <mergeCell ref="RL3:RP3"/>
    <mergeCell ref="RS3:RV3"/>
    <mergeCell ref="RH4:RK4"/>
    <mergeCell ref="RS4:RV4"/>
    <mergeCell ref="PP1:PS1"/>
    <mergeCell ref="PT1:PX1"/>
    <mergeCell ref="QA1:QD1"/>
    <mergeCell ref="QE1:QI1"/>
    <mergeCell ref="QL1:QO1"/>
    <mergeCell ref="QP1:QT1"/>
    <mergeCell ref="QW1:QZ1"/>
    <mergeCell ref="RA1:RE1"/>
    <mergeCell ref="QW3:QZ3"/>
    <mergeCell ref="RA3:RE3"/>
    <mergeCell ref="QA2:QD2"/>
    <mergeCell ref="QE2:QI2"/>
    <mergeCell ref="RW3:SA3"/>
    <mergeCell ref="SD3:SG3"/>
    <mergeCell ref="SH3:SL3"/>
    <mergeCell ref="SO3:SR3"/>
    <mergeCell ref="SS3:SW3"/>
    <mergeCell ref="TD3:TH3"/>
    <mergeCell ref="TK3:TN3"/>
    <mergeCell ref="TO3:TS3"/>
    <mergeCell ref="TV3:TY3"/>
    <mergeCell ref="WJ1:WM1"/>
    <mergeCell ref="WN1:WR1"/>
    <mergeCell ref="WJ3:WM3"/>
    <mergeCell ref="WN3:WR3"/>
    <mergeCell ref="WJ4:WM4"/>
    <mergeCell ref="VC4:VF4"/>
    <mergeCell ref="VN1:VQ1"/>
    <mergeCell ref="VR1:VV1"/>
    <mergeCell ref="VN3:VQ3"/>
    <mergeCell ref="VR3:VV3"/>
    <mergeCell ref="VN4:VQ4"/>
    <mergeCell ref="WC1:WG1"/>
    <mergeCell ref="VY3:WB3"/>
    <mergeCell ref="WC3:WG3"/>
    <mergeCell ref="VY4:WB4"/>
    <mergeCell ref="WC2:WG2"/>
    <mergeCell ref="WJ2:WM2"/>
    <mergeCell ref="WN2:WR2"/>
    <mergeCell ref="B2:E2"/>
    <mergeCell ref="F2:J2"/>
    <mergeCell ref="M2:P2"/>
    <mergeCell ref="Q2:V2"/>
    <mergeCell ref="Y2:AB2"/>
    <mergeCell ref="AC2:AG2"/>
    <mergeCell ref="AJ2:AM2"/>
    <mergeCell ref="AN2:AR2"/>
    <mergeCell ref="AU2:AX2"/>
    <mergeCell ref="BF2:BI2"/>
    <mergeCell ref="BJ2:BN2"/>
    <mergeCell ref="BQ2:BT2"/>
    <mergeCell ref="BU2:BY2"/>
    <mergeCell ref="CB2:CE2"/>
    <mergeCell ref="CF2:CJ2"/>
    <mergeCell ref="CM2:CP2"/>
    <mergeCell ref="CQ2:CU2"/>
    <mergeCell ref="CX2:DA2"/>
    <mergeCell ref="EP2:ES2"/>
    <mergeCell ref="ET2:EX2"/>
    <mergeCell ref="FA2:FD2"/>
    <mergeCell ref="FE2:FI2"/>
    <mergeCell ref="FL2:FO2"/>
    <mergeCell ref="FP2:FT2"/>
    <mergeCell ref="FW2:FZ2"/>
    <mergeCell ref="GA2:GE2"/>
    <mergeCell ref="GH2:GK2"/>
    <mergeCell ref="GL2:GP2"/>
    <mergeCell ref="GS2:GV2"/>
    <mergeCell ref="GW2:HA2"/>
    <mergeCell ref="HD2:HG2"/>
    <mergeCell ref="HH2:HL2"/>
    <mergeCell ref="HO2:HR2"/>
    <mergeCell ref="HS2:HW2"/>
    <mergeCell ref="HZ2:IC2"/>
    <mergeCell ref="ID2:IH2"/>
    <mergeCell ref="IV2:IY2"/>
    <mergeCell ref="IZ2:JD2"/>
    <mergeCell ref="JG2:JJ2"/>
    <mergeCell ref="JK2:JO2"/>
    <mergeCell ref="JR2:JU2"/>
    <mergeCell ref="JV2:JZ2"/>
    <mergeCell ref="KC2:KF2"/>
    <mergeCell ref="KG2:KK2"/>
    <mergeCell ref="KN2:KQ2"/>
    <mergeCell ref="KR2:KV2"/>
    <mergeCell ref="KY2:LB2"/>
    <mergeCell ref="LC2:LG2"/>
    <mergeCell ref="LJ2:LM2"/>
    <mergeCell ref="LN2:LR2"/>
    <mergeCell ref="LU2:LX2"/>
    <mergeCell ref="LY2:MC2"/>
    <mergeCell ref="MF2:MI2"/>
    <mergeCell ref="MJ2:MN2"/>
    <mergeCell ref="OB2:OF2"/>
    <mergeCell ref="OI2:OL2"/>
    <mergeCell ref="OM2:OQ2"/>
    <mergeCell ref="OT2:OW2"/>
    <mergeCell ref="OX2:PB2"/>
    <mergeCell ref="PE2:PH2"/>
    <mergeCell ref="PI2:PM2"/>
    <mergeCell ref="PP2:PS2"/>
    <mergeCell ref="PT2:PX2"/>
    <mergeCell ref="QL2:QO2"/>
    <mergeCell ref="QP2:QT2"/>
    <mergeCell ref="QW2:QZ2"/>
    <mergeCell ref="RA2:RE2"/>
    <mergeCell ref="RH2:RK2"/>
    <mergeCell ref="RL2:RP2"/>
    <mergeCell ref="RS2:RV2"/>
    <mergeCell ref="RW2:SA2"/>
    <mergeCell ref="SD2:SG2"/>
    <mergeCell ref="SH2:SL2"/>
    <mergeCell ref="SO2:SR2"/>
    <mergeCell ref="SS2:SW2"/>
    <mergeCell ref="SZ2:TC2"/>
    <mergeCell ref="TD2:TH2"/>
    <mergeCell ref="TK2:TN2"/>
    <mergeCell ref="TO2:TS2"/>
    <mergeCell ref="TV2:TY2"/>
    <mergeCell ref="TZ2:UD2"/>
    <mergeCell ref="UG2:UJ2"/>
    <mergeCell ref="UK2:UO2"/>
    <mergeCell ref="UR2:UU2"/>
    <mergeCell ref="UV2:UZ2"/>
    <mergeCell ref="VC2:VF2"/>
    <mergeCell ref="VG2:VK2"/>
    <mergeCell ref="VN2:VQ2"/>
    <mergeCell ref="VR2:VV2"/>
    <mergeCell ref="VY2:WB2"/>
  </mergeCells>
  <phoneticPr fontId="1" type="noConversion"/>
  <printOptions horizontalCentered="1"/>
  <pageMargins left="0.39370078740157483" right="0.39370078740157483" top="0.39370078740157483" bottom="0.39370078740157483" header="0.31496062992125984" footer="0.19685039370078741"/>
  <pageSetup paperSize="9" pageOrder="overThenDown" orientation="portrait" useFirstPageNumber="1" r:id="rId1"/>
  <headerFooter>
    <oddFooter>&amp;C&amp;"標楷體,標準"&amp;10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平衡表科目明細表</vt:lpstr>
      <vt:lpstr>各機關底稿</vt:lpstr>
      <vt:lpstr>平衡表科目明細表!Print_Area</vt:lpstr>
      <vt:lpstr>平衡表科目明細表!Print_Titles</vt:lpstr>
      <vt:lpstr>各機關底稿!Print_Titles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kangda</dc:creator>
  <cp:lastModifiedBy>吳佳倫</cp:lastModifiedBy>
  <cp:lastPrinted>2021-04-02T02:07:12Z</cp:lastPrinted>
  <dcterms:created xsi:type="dcterms:W3CDTF">2014-03-03T01:57:24Z</dcterms:created>
  <dcterms:modified xsi:type="dcterms:W3CDTF">2021-04-07T08:56:35Z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09ad8e21-1be2-4da9-ad38-6598669c0c9b</vt:lpwstr>
  </property>
</Properties>
</file>