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Sheet1" sheetId="1" r:id="rId1"/>
  </sheets>
  <definedNames>
    <definedName name="_xlnm.Print_Area" localSheetId="0">'Sheet1'!$A$1:$C$33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<sst xmlns="http://schemas.openxmlformats.org/spreadsheetml/2006/main" count="34" uniqueCount="34">
  <si>
    <t>項   目   及   摘   要</t>
  </si>
  <si>
    <t>一、收項</t>
  </si>
  <si>
    <t>（一）本年度歲入實現數</t>
  </si>
  <si>
    <t>小　　計</t>
  </si>
  <si>
    <t>合　　計</t>
  </si>
  <si>
    <t>二、付項</t>
  </si>
  <si>
    <t>三、收項付項差額</t>
  </si>
  <si>
    <t>五、本年度結存</t>
  </si>
  <si>
    <t>四、國庫資金調度</t>
  </si>
  <si>
    <t>（一）本年度歲出</t>
  </si>
  <si>
    <t>（二）歲出應付數</t>
  </si>
  <si>
    <t>（三）歲出保留數</t>
  </si>
  <si>
    <t>（四）預付款淨增（減）數</t>
  </si>
  <si>
    <t>（五）預付其他基金款淨增（減）數</t>
  </si>
  <si>
    <t>（六）預付其他政府款淨增（減）數</t>
  </si>
  <si>
    <t>（二）其他應收款淨（增）減數</t>
  </si>
  <si>
    <t>（三）資產負債淨額淨增（減）數</t>
  </si>
  <si>
    <t>　　　 1.投資利益（損失）</t>
  </si>
  <si>
    <t>　　　 2.捐獻及贈與收入、其他收入</t>
  </si>
  <si>
    <t>　　 　3.折舊、折耗及攤銷（-）</t>
  </si>
  <si>
    <t>　　 　4.其他影響非流動資產之項目</t>
  </si>
  <si>
    <t>　　　    本年度歲出賸餘已撥待繳庫數（-）</t>
  </si>
  <si>
    <t xml:space="preserve">　　 　1.實現數 </t>
  </si>
  <si>
    <t>　　　    (1)取得資產（長期投資、固定資產、遞耗資產、無形資產）</t>
  </si>
  <si>
    <t>　　　    (2)其他</t>
  </si>
  <si>
    <t>　　 　2.應付數</t>
  </si>
  <si>
    <t>　　 　   (1)取得資產（長期投資、固定資產、遞耗資產、無形資產）</t>
  </si>
  <si>
    <t>　　 　   (2)其他</t>
  </si>
  <si>
    <t>　　 　3.保留數</t>
  </si>
  <si>
    <t>　　　    本年度新增應付數（-）</t>
  </si>
  <si>
    <t>　　　    本年度新增保留數（-）</t>
  </si>
  <si>
    <t>（九）無形資產淨增（減）數－扣除因公庫撥入數/繳付公庫數/應付
　　　帳款/應收帳款增（減）之無形資產</t>
  </si>
  <si>
    <t>（七）長期投資淨增（減）數－扣除因公庫撥入數/繳付公庫數/應付
　　　帳款/應收帳款增(減)之長期投資</t>
  </si>
  <si>
    <t>（八）固定資產淨增（減）數－扣除因公庫撥入數/繳付公庫數/應付
　　　帳款/應收帳款增（減）之固定資產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</si>
</sst>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0.00_ "/>
    <numFmt numFmtId="179" formatCode="#,##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;[Black]\-#,##0.00\ ;&quot;- &quot;"/>
    <numFmt numFmtId="186" formatCode="#,##0.0"/>
    <numFmt numFmtId="187" formatCode="#,##0.000"/>
    <numFmt numFmtId="188" formatCode="#,##0.0000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10"/>
      <color indexed="8"/>
      <name val="標楷體"/>
      <family val="4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horizontal="left" vertical="center" wrapText="1"/>
    </xf>
    <xf numFmtId="41" fontId="3" fillId="0" borderId="19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124" zoomScaleSheetLayoutView="100" zoomScalePageLayoutView="142" workbookViewId="0" topLeftCell="A7">
      <selection activeCell="A12" sqref="A12"/>
    </sheetView>
  </sheetViews>
  <sheetFormatPr defaultColWidth="9.00390625" defaultRowHeight="19.5" customHeight="1"/>
  <cols>
    <col min="1" max="1" width="54.375" style="6" customWidth="1"/>
    <col min="2" max="2" width="17.125" style="6" customWidth="1"/>
    <col min="3" max="3" width="18.25390625" style="1" customWidth="1"/>
    <col min="4" max="4" width="8.875" style="3" customWidth="1"/>
    <col min="5" max="16384" width="9.00390625" style="2" customWidth="1"/>
  </cols>
  <sheetData>
    <row r="1" spans="1:4" s="5" customFormat="1" ht="30" customHeight="1">
      <c r="A1" s="12" t="s">
        <v>0</v>
      </c>
      <c r="B1" s="13" t="s">
        <v>3</v>
      </c>
      <c r="C1" s="14" t="s">
        <v>4</v>
      </c>
      <c r="D1" s="4"/>
    </row>
    <row r="2" spans="1:3" ht="19.5" customHeight="1">
      <c r="A2" s="11" t="s">
        <v>1</v>
      </c>
      <c r="B2" s="16"/>
      <c r="C2" s="17">
        <f>C3+C4+C6</f>
        <v>-11366418076</v>
      </c>
    </row>
    <row r="3" spans="1:3" ht="19.5" customHeight="1">
      <c r="A3" s="11" t="s">
        <v>2</v>
      </c>
      <c r="B3" s="16"/>
      <c r="C3" s="17">
        <v>458971657</v>
      </c>
    </row>
    <row r="4" spans="1:3" ht="19.5" customHeight="1">
      <c r="A4" s="11" t="s">
        <v>15</v>
      </c>
      <c r="B4" s="15"/>
      <c r="C4" s="17">
        <f>B5</f>
        <v>-229676624</v>
      </c>
    </row>
    <row r="5" spans="1:3" ht="19.5" customHeight="1">
      <c r="A5" s="11" t="s">
        <v>21</v>
      </c>
      <c r="B5" s="15">
        <v>-229676624</v>
      </c>
      <c r="C5" s="17"/>
    </row>
    <row r="6" spans="1:3" ht="19.5" customHeight="1">
      <c r="A6" s="11" t="s">
        <v>16</v>
      </c>
      <c r="B6" s="16"/>
      <c r="C6" s="17">
        <f>B7+B8+B9+B10</f>
        <v>-11595713109</v>
      </c>
    </row>
    <row r="7" spans="1:3" ht="19.5" customHeight="1">
      <c r="A7" s="11" t="s">
        <v>17</v>
      </c>
      <c r="B7" s="15">
        <v>4602672728</v>
      </c>
      <c r="C7" s="17"/>
    </row>
    <row r="8" spans="1:3" ht="19.5" customHeight="1">
      <c r="A8" s="11" t="s">
        <v>18</v>
      </c>
      <c r="B8" s="15">
        <v>210000</v>
      </c>
      <c r="C8" s="17"/>
    </row>
    <row r="9" spans="1:3" ht="19.5" customHeight="1">
      <c r="A9" s="11" t="s">
        <v>19</v>
      </c>
      <c r="B9" s="15">
        <v>-400327068</v>
      </c>
      <c r="C9" s="17"/>
    </row>
    <row r="10" spans="1:3" ht="19.5" customHeight="1">
      <c r="A10" s="11" t="s">
        <v>20</v>
      </c>
      <c r="B10" s="15">
        <v>-15798268769</v>
      </c>
      <c r="C10" s="17"/>
    </row>
    <row r="11" spans="1:3" ht="19.5" customHeight="1">
      <c r="A11" s="11" t="s">
        <v>5</v>
      </c>
      <c r="C11" s="17">
        <f>C12+C20+C22+C24+C25+C26+C27+C28+C29</f>
        <v>177669567569</v>
      </c>
    </row>
    <row r="12" spans="1:3" ht="19.5" customHeight="1">
      <c r="A12" s="11" t="s">
        <v>9</v>
      </c>
      <c r="B12" s="1"/>
      <c r="C12" s="17">
        <f>B13+B16+B19</f>
        <v>216304568089</v>
      </c>
    </row>
    <row r="13" spans="1:3" ht="19.5" customHeight="1">
      <c r="A13" s="11" t="s">
        <v>22</v>
      </c>
      <c r="B13" s="15">
        <f>B14+B15</f>
        <v>167908670730</v>
      </c>
      <c r="C13" s="8"/>
    </row>
    <row r="14" spans="1:3" ht="19.5" customHeight="1">
      <c r="A14" s="11" t="s">
        <v>23</v>
      </c>
      <c r="B14" s="15">
        <v>48092773840</v>
      </c>
      <c r="C14" s="8"/>
    </row>
    <row r="15" spans="1:3" ht="19.5" customHeight="1">
      <c r="A15" s="11" t="s">
        <v>24</v>
      </c>
      <c r="B15" s="15">
        <v>119815896890</v>
      </c>
      <c r="C15" s="8"/>
    </row>
    <row r="16" spans="1:3" ht="19.5" customHeight="1">
      <c r="A16" s="11" t="s">
        <v>25</v>
      </c>
      <c r="B16" s="15">
        <f>B17+B18</f>
        <v>12133289918</v>
      </c>
      <c r="C16" s="8"/>
    </row>
    <row r="17" spans="1:3" ht="19.5" customHeight="1">
      <c r="A17" s="11" t="s">
        <v>26</v>
      </c>
      <c r="B17" s="15">
        <v>2433102539</v>
      </c>
      <c r="C17" s="8"/>
    </row>
    <row r="18" spans="1:3" ht="19.5" customHeight="1">
      <c r="A18" s="11" t="s">
        <v>27</v>
      </c>
      <c r="B18" s="15">
        <v>9700187379</v>
      </c>
      <c r="C18" s="8"/>
    </row>
    <row r="19" spans="1:3" ht="19.5" customHeight="1">
      <c r="A19" s="11" t="s">
        <v>28</v>
      </c>
      <c r="B19" s="15">
        <v>36262607441</v>
      </c>
      <c r="C19" s="8"/>
    </row>
    <row r="20" spans="1:3" ht="19.5" customHeight="1">
      <c r="A20" s="11" t="s">
        <v>10</v>
      </c>
      <c r="B20" s="15"/>
      <c r="C20" s="17">
        <f>B21</f>
        <v>-12133289918</v>
      </c>
    </row>
    <row r="21" spans="1:3" ht="19.5" customHeight="1">
      <c r="A21" s="11" t="s">
        <v>29</v>
      </c>
      <c r="B21" s="15">
        <v>-12133289918</v>
      </c>
      <c r="C21" s="8"/>
    </row>
    <row r="22" spans="1:3" ht="19.5" customHeight="1">
      <c r="A22" s="11" t="s">
        <v>11</v>
      </c>
      <c r="B22" s="15"/>
      <c r="C22" s="17">
        <f>B23</f>
        <v>-36262607441</v>
      </c>
    </row>
    <row r="23" spans="1:3" ht="19.5" customHeight="1">
      <c r="A23" s="11" t="s">
        <v>30</v>
      </c>
      <c r="B23" s="15">
        <v>-36262607441</v>
      </c>
      <c r="C23" s="8"/>
    </row>
    <row r="24" spans="1:3" ht="19.5" customHeight="1">
      <c r="A24" s="11" t="s">
        <v>12</v>
      </c>
      <c r="B24" s="1"/>
      <c r="C24" s="17">
        <v>4590590362</v>
      </c>
    </row>
    <row r="25" spans="1:3" ht="19.5" customHeight="1">
      <c r="A25" s="11" t="s">
        <v>13</v>
      </c>
      <c r="B25" s="1"/>
      <c r="C25" s="17">
        <v>764523725</v>
      </c>
    </row>
    <row r="26" spans="1:3" ht="19.5" customHeight="1">
      <c r="A26" s="11" t="s">
        <v>14</v>
      </c>
      <c r="B26" s="1"/>
      <c r="C26" s="17">
        <v>16001495861</v>
      </c>
    </row>
    <row r="27" spans="1:3" ht="31.5" customHeight="1">
      <c r="A27" s="11" t="s">
        <v>32</v>
      </c>
      <c r="B27" s="15"/>
      <c r="C27" s="17">
        <v>-1873750661</v>
      </c>
    </row>
    <row r="28" spans="1:3" ht="31.5" customHeight="1">
      <c r="A28" s="11" t="s">
        <v>33</v>
      </c>
      <c r="B28" s="15"/>
      <c r="C28" s="17">
        <v>-8573304638</v>
      </c>
    </row>
    <row r="29" spans="1:3" ht="31.5" customHeight="1">
      <c r="A29" s="11" t="s">
        <v>31</v>
      </c>
      <c r="B29" s="15"/>
      <c r="C29" s="17">
        <v>-1148657810</v>
      </c>
    </row>
    <row r="30" spans="1:3" ht="19.5" customHeight="1">
      <c r="A30" s="11" t="s">
        <v>6</v>
      </c>
      <c r="B30" s="1"/>
      <c r="C30" s="17">
        <f>C2-C11</f>
        <v>-189035985645</v>
      </c>
    </row>
    <row r="31" spans="1:3" ht="19.5" customHeight="1">
      <c r="A31" s="11" t="s">
        <v>8</v>
      </c>
      <c r="B31" s="1"/>
      <c r="C31" s="17">
        <f>0-C30</f>
        <v>189035985645</v>
      </c>
    </row>
    <row r="32" spans="1:3" ht="19.5" customHeight="1">
      <c r="A32" s="11" t="s">
        <v>7</v>
      </c>
      <c r="C32" s="20">
        <v>0</v>
      </c>
    </row>
    <row r="33" spans="1:3" ht="19.5" customHeight="1">
      <c r="A33" s="18"/>
      <c r="B33" s="7"/>
      <c r="C33" s="19"/>
    </row>
    <row r="34" spans="1:3" ht="19.5" customHeight="1">
      <c r="A34" s="9"/>
      <c r="B34" s="9"/>
      <c r="C34" s="10"/>
    </row>
  </sheetData>
  <sheetProtection/>
  <printOptions horizontalCentered="1"/>
  <pageMargins left="0.5511811023622047" right="0.5511811023622047" top="1.6535433070866143" bottom="0.7086614173228347" header="0.5118110236220472" footer="0.31496062992125984"/>
  <pageSetup firstPageNumber="98" useFirstPageNumber="1" horizontalDpi="600" verticalDpi="600" orientation="portrait" paperSize="9" r:id="rId1"/>
  <headerFooter>
    <oddHeader>&amp;C&amp;"標楷體,標準"&amp;15中央政府
&amp;17前瞻基礎建設計畫第2期特別決算&amp;14
&amp;17現金出納表&amp;14
&amp;12中華民國108年度至109年度&amp;R
&amp;"標楷體,標準"&amp;10單位:新臺幣元</oddHeader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kangda</dc:creator>
  <cp:keywords/>
  <dc:description/>
  <cp:lastModifiedBy>會計決算處公務會計科李國鼎</cp:lastModifiedBy>
  <cp:lastPrinted>2021-04-09T02:57:11Z</cp:lastPrinted>
  <dcterms:created xsi:type="dcterms:W3CDTF">2014-03-03T01:57:24Z</dcterms:created>
  <dcterms:modified xsi:type="dcterms:W3CDTF">2021-04-09T03:29:59Z</dcterms:modified>
  <cp:category/>
  <cp:version/>
  <cp:contentType/>
  <cp:contentStatus/>
</cp:coreProperties>
</file>