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'表4國損'!$A$1:$F$37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<sst xmlns="http://schemas.openxmlformats.org/spreadsheetml/2006/main" count="47" uniqueCount="42">
  <si>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</si>
  <si>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</si>
  <si>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</si>
  <si>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</si>
  <si>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</si>
  <si>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>財政部主管</t>
  </si>
  <si>
    <t/>
  </si>
  <si>
    <t>交通部主管</t>
  </si>
  <si>
    <t>國軍退除役官兵輔導委員會主管</t>
  </si>
  <si>
    <r>
      <t>99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99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</si>
  <si>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</si>
  <si>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</si>
  <si>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r>
      <t>實際數</t>
    </r>
    <r>
      <rPr>
        <sz val="12"/>
        <color indexed="8"/>
        <rFont val="Times New Roman"/>
        <family val="1"/>
      </rPr>
      <t xml:space="preserve">
(2)</t>
    </r>
  </si>
  <si>
    <r>
      <t>增減數</t>
    </r>
    <r>
      <rPr>
        <sz val="12"/>
        <color indexed="8"/>
        <rFont val="Times New Roman"/>
        <family val="1"/>
      </rPr>
      <t xml:space="preserve">
(3)=(2)-(1)</t>
    </r>
  </si>
  <si>
    <r>
      <t>增減％</t>
    </r>
    <r>
      <rPr>
        <sz val="12"/>
        <rFont val="Times New Roman"/>
        <family val="1"/>
      </rPr>
      <t xml:space="preserve">
(4)=(3)/(1)</t>
    </r>
  </si>
  <si>
    <r>
      <t xml:space="preserve">預算達成率
</t>
    </r>
    <r>
      <rPr>
        <sz val="12"/>
        <rFont val="Times New Roman"/>
        <family val="1"/>
      </rPr>
      <t>(5)=(2)/(1)</t>
    </r>
  </si>
  <si>
    <t xml:space="preserve"> 合          計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</si>
  <si>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</si>
  <si>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</si>
  <si>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</si>
  <si>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</si>
  <si>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</si>
  <si>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</si>
  <si>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</si>
  <si>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</si>
  <si>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</si>
  <si>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</si>
  <si>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 13.中華郵政股份有限公司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</si>
  <si>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</si>
  <si>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</si>
  <si>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</si>
  <si>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</si>
  <si>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</si>
  <si>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19.桃園國際機場股份有限公司</t>
  </si>
  <si>
    <t xml:space="preserve">   20.榮民工程股份有限公司</t>
  </si>
  <si>
    <t>勞工委員會主管</t>
  </si>
  <si>
    <r>
      <t xml:space="preserve">   21.勞工保險局</t>
    </r>
    <r>
      <rPr>
        <sz val="10"/>
        <color indexed="8"/>
        <rFont val="標楷體"/>
        <family val="4"/>
      </rPr>
      <t xml:space="preserve"> (註2)</t>
    </r>
  </si>
  <si>
    <t>註：1.中央存款保險股份有限公司依存款保險條例規定，所有盈餘應悉數納入存款保險理賠準備金，故無列數。</t>
  </si>
  <si>
    <t xml:space="preserve">    2.勞工保險局依勞工保險條例等規定，以收支餘絀悉數列入勞保責任準備，故無列數。</t>
  </si>
  <si>
    <t xml:space="preserve">    3.本表數據係以新臺幣百萬元為單位及經四捨五入處理後列計；百分比欄位係以採計至元為單位核算，未達1％者，則以"0"表示。  </t>
  </si>
  <si>
    <t xml:space="preserve">      </t>
  </si>
  <si>
    <t xml:space="preserve">        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</si>
</sst>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  <numFmt numFmtId="195" formatCode="_-* #,##0_-;\-* #,##0_-;_-* &quot;-&quot;??_-;_-@_-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19" applyFont="1" applyFill="1" applyBorder="1" applyAlignment="1">
      <alignment horizontal="center" vertical="top"/>
      <protection/>
    </xf>
    <xf numFmtId="0" fontId="11" fillId="0" borderId="0" xfId="19" applyFont="1" applyFill="1" applyBorder="1" applyAlignment="1">
      <alignment horizontal="center" vertical="top"/>
      <protection/>
    </xf>
    <xf numFmtId="0" fontId="11" fillId="0" borderId="0" xfId="19" applyFont="1" applyFill="1" applyBorder="1" applyAlignment="1">
      <alignment vertical="top"/>
      <protection/>
    </xf>
    <xf numFmtId="0" fontId="5" fillId="0" borderId="0" xfId="19" applyFont="1" applyFill="1">
      <alignment vertical="top"/>
      <protection/>
    </xf>
    <xf numFmtId="0" fontId="5" fillId="0" borderId="0" xfId="19" applyFont="1" applyFill="1" applyBorder="1">
      <alignment vertical="top"/>
      <protection/>
    </xf>
    <xf numFmtId="0" fontId="9" fillId="0" borderId="0" xfId="19" applyFont="1" applyFill="1" applyBorder="1" applyAlignment="1">
      <alignment horizontal="right"/>
      <protection/>
    </xf>
    <xf numFmtId="0" fontId="14" fillId="0" borderId="2" xfId="19" applyFont="1" applyFill="1" applyBorder="1" applyAlignment="1">
      <alignment horizontal="center" vertical="distributed"/>
      <protection/>
    </xf>
    <xf numFmtId="0" fontId="14" fillId="0" borderId="2" xfId="19" applyFont="1" applyFill="1" applyBorder="1" applyAlignment="1">
      <alignment horizontal="center" vertical="center" wrapText="1"/>
      <protection/>
    </xf>
    <xf numFmtId="49" fontId="14" fillId="0" borderId="1" xfId="19" applyNumberFormat="1" applyFont="1" applyFill="1" applyBorder="1" applyAlignment="1">
      <alignment horizontal="center" vertical="center" wrapText="1"/>
      <protection/>
    </xf>
    <xf numFmtId="49" fontId="15" fillId="0" borderId="1" xfId="19" applyNumberFormat="1" applyFont="1" applyFill="1" applyBorder="1" applyAlignment="1">
      <alignment horizontal="center" vertical="center" wrapText="1"/>
      <protection/>
    </xf>
    <xf numFmtId="0" fontId="15" fillId="0" borderId="1" xfId="19" applyFont="1" applyFill="1" applyBorder="1" applyAlignment="1">
      <alignment horizontal="center" vertical="center" wrapText="1"/>
      <protection/>
    </xf>
    <xf numFmtId="0" fontId="16" fillId="0" borderId="0" xfId="19" applyFont="1" applyFill="1">
      <alignment vertical="top"/>
      <protection/>
    </xf>
    <xf numFmtId="0" fontId="14" fillId="0" borderId="3" xfId="19" applyFont="1" applyFill="1" applyBorder="1" applyAlignment="1">
      <alignment horizontal="center" vertical="distributed"/>
      <protection/>
    </xf>
    <xf numFmtId="0" fontId="14" fillId="0" borderId="3" xfId="19" applyFont="1" applyFill="1" applyBorder="1" applyAlignment="1">
      <alignment horizontal="center" vertical="center" wrapText="1"/>
      <protection/>
    </xf>
    <xf numFmtId="0" fontId="17" fillId="0" borderId="1" xfId="19" applyFont="1" applyFill="1" applyBorder="1" applyAlignment="1">
      <alignment vertical="center" wrapText="1"/>
      <protection/>
    </xf>
    <xf numFmtId="3" fontId="18" fillId="0" borderId="1" xfId="19" applyNumberFormat="1" applyFont="1" applyFill="1" applyBorder="1" applyAlignment="1">
      <alignment vertical="center"/>
      <protection/>
    </xf>
    <xf numFmtId="3" fontId="19" fillId="0" borderId="1" xfId="19" applyNumberFormat="1" applyFont="1" applyFill="1" applyBorder="1" applyAlignment="1">
      <alignment horizontal="right" vertical="center"/>
      <protection/>
    </xf>
    <xf numFmtId="0" fontId="20" fillId="0" borderId="0" xfId="19" applyFont="1" applyFill="1" applyBorder="1" applyAlignment="1">
      <alignment vertical="center"/>
      <protection/>
    </xf>
    <xf numFmtId="0" fontId="20" fillId="0" borderId="0" xfId="19" applyFont="1" applyFill="1" applyAlignment="1">
      <alignment vertical="center"/>
      <protection/>
    </xf>
    <xf numFmtId="0" fontId="14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vertical="center"/>
    </xf>
    <xf numFmtId="3" fontId="13" fillId="0" borderId="1" xfId="19" applyNumberFormat="1" applyFont="1" applyFill="1" applyBorder="1" applyAlignment="1">
      <alignment vertical="center"/>
      <protection/>
    </xf>
    <xf numFmtId="3" fontId="7" fillId="0" borderId="1" xfId="19" applyNumberFormat="1" applyFont="1" applyFill="1" applyBorder="1" applyAlignment="1">
      <alignment horizontal="right" vertical="center"/>
      <protection/>
    </xf>
    <xf numFmtId="0" fontId="16" fillId="0" borderId="0" xfId="19" applyFont="1" applyFill="1" applyAlignment="1">
      <alignment vertical="center"/>
      <protection/>
    </xf>
    <xf numFmtId="0" fontId="16" fillId="0" borderId="1" xfId="19" applyFont="1" applyFill="1" applyBorder="1" applyAlignment="1">
      <alignment vertical="center"/>
      <protection/>
    </xf>
    <xf numFmtId="3" fontId="22" fillId="0" borderId="1" xfId="19" applyNumberFormat="1" applyFont="1" applyFill="1" applyBorder="1" applyAlignment="1">
      <alignment horizontal="right" vertical="center"/>
      <protection/>
    </xf>
    <xf numFmtId="3" fontId="7" fillId="0" borderId="1" xfId="0" applyNumberFormat="1" applyFont="1" applyFill="1" applyBorder="1" applyAlignment="1">
      <alignment vertical="center"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181" fontId="19" fillId="0" borderId="1" xfId="0" applyNumberFormat="1" applyFont="1" applyFill="1" applyBorder="1" applyAlignment="1" applyProtection="1">
      <alignment horizontal="right" vertical="center"/>
      <protection/>
    </xf>
    <xf numFmtId="0" fontId="21" fillId="0" borderId="0" xfId="19" applyFont="1" applyFill="1" applyBorder="1" applyAlignment="1">
      <alignment/>
      <protection/>
    </xf>
    <xf numFmtId="3" fontId="18" fillId="0" borderId="0" xfId="19" applyNumberFormat="1" applyFont="1" applyFill="1" applyBorder="1" applyAlignment="1">
      <alignment/>
      <protection/>
    </xf>
    <xf numFmtId="3" fontId="19" fillId="0" borderId="0" xfId="19" applyNumberFormat="1" applyFont="1" applyFill="1" applyBorder="1" applyAlignment="1">
      <alignment/>
      <protection/>
    </xf>
    <xf numFmtId="0" fontId="20" fillId="0" borderId="0" xfId="19" applyFont="1" applyFill="1" applyBorder="1" applyAlignment="1">
      <alignment/>
      <protection/>
    </xf>
    <xf numFmtId="49" fontId="21" fillId="0" borderId="0" xfId="19" applyNumberFormat="1" applyFont="1" applyFill="1" applyBorder="1" applyAlignment="1">
      <alignment horizontal="left" wrapText="1"/>
      <protection/>
    </xf>
    <xf numFmtId="49" fontId="23" fillId="0" borderId="0" xfId="19" applyNumberFormat="1" applyFont="1" applyFill="1" applyBorder="1" applyAlignment="1">
      <alignment horizontal="left" wrapText="1"/>
      <protection/>
    </xf>
    <xf numFmtId="0" fontId="16" fillId="0" borderId="0" xfId="19" applyFont="1" applyFill="1" applyBorder="1" applyAlignment="1">
      <alignment/>
      <protection/>
    </xf>
    <xf numFmtId="49" fontId="21" fillId="0" borderId="0" xfId="19" applyNumberFormat="1" applyFont="1" applyFill="1" applyBorder="1" applyAlignment="1">
      <alignment horizontal="left"/>
      <protection/>
    </xf>
    <xf numFmtId="49" fontId="21" fillId="0" borderId="0" xfId="19" applyNumberFormat="1" applyFont="1" applyFill="1" applyBorder="1" applyAlignment="1">
      <alignment horizontal="left" wrapText="1"/>
      <protection/>
    </xf>
    <xf numFmtId="49" fontId="21" fillId="0" borderId="0" xfId="19" applyNumberFormat="1" applyFont="1" applyFill="1" applyBorder="1" applyAlignment="1">
      <alignment horizontal="left" vertical="top" wrapText="1"/>
      <protection/>
    </xf>
    <xf numFmtId="49" fontId="21" fillId="0" borderId="0" xfId="19" applyNumberFormat="1" applyFont="1" applyFill="1" applyBorder="1" applyAlignment="1">
      <alignment horizontal="left" vertical="top" wrapText="1"/>
      <protection/>
    </xf>
    <xf numFmtId="49" fontId="21" fillId="0" borderId="0" xfId="19" applyNumberFormat="1" applyFont="1" applyFill="1" applyBorder="1" applyAlignment="1">
      <alignment horizontal="left" vertical="top" wrapText="1"/>
      <protection/>
    </xf>
    <xf numFmtId="0" fontId="5" fillId="0" borderId="0" xfId="19" applyFill="1" applyAlignment="1">
      <alignment vertical="top"/>
      <protection/>
    </xf>
    <xf numFmtId="0" fontId="5" fillId="0" borderId="0" xfId="19" applyFill="1">
      <alignment vertical="top"/>
      <protection/>
    </xf>
    <xf numFmtId="0" fontId="4" fillId="0" borderId="0" xfId="19" applyFont="1" applyFill="1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SheetLayoutView="100" workbookViewId="0" topLeftCell="A1">
      <pane xSplit="1" ySplit="4" topLeftCell="B5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35" sqref="A35"/>
    </sheetView>
  </sheetViews>
  <sheetFormatPr defaultColWidth="9.00390625" defaultRowHeight="16.5"/>
  <cols>
    <col min="1" max="1" width="48.25390625" style="43" customWidth="1"/>
    <col min="2" max="4" width="22.50390625" style="43" customWidth="1"/>
    <col min="5" max="5" width="22.50390625" style="44" customWidth="1"/>
    <col min="6" max="6" width="16.875" style="44" hidden="1" customWidth="1"/>
    <col min="7" max="16384" width="5.875" style="43" customWidth="1"/>
  </cols>
  <sheetData>
    <row r="1" spans="1:6" s="4" customFormat="1" ht="26.25" customHeight="1">
      <c r="A1" s="1" t="s">
        <v>9</v>
      </c>
      <c r="B1" s="2"/>
      <c r="C1" s="2"/>
      <c r="D1" s="2"/>
      <c r="E1" s="2"/>
      <c r="F1" s="3"/>
    </row>
    <row r="2" spans="3:5" s="4" customFormat="1" ht="15.75" customHeight="1">
      <c r="C2" s="5"/>
      <c r="D2" s="5"/>
      <c r="E2" s="6" t="s">
        <v>0</v>
      </c>
    </row>
    <row r="3" spans="1:6" s="12" customFormat="1" ht="22.5" customHeight="1">
      <c r="A3" s="7" t="s">
        <v>10</v>
      </c>
      <c r="B3" s="8" t="s">
        <v>11</v>
      </c>
      <c r="C3" s="9" t="s">
        <v>12</v>
      </c>
      <c r="D3" s="9" t="s">
        <v>13</v>
      </c>
      <c r="E3" s="10" t="s">
        <v>14</v>
      </c>
      <c r="F3" s="11" t="s">
        <v>15</v>
      </c>
    </row>
    <row r="4" spans="1:6" s="12" customFormat="1" ht="51.75" customHeight="1">
      <c r="A4" s="13"/>
      <c r="B4" s="14"/>
      <c r="C4" s="9"/>
      <c r="D4" s="9"/>
      <c r="E4" s="10"/>
      <c r="F4" s="11"/>
    </row>
    <row r="5" spans="1:6" s="18" customFormat="1" ht="19.5" customHeight="1">
      <c r="A5" s="15" t="s">
        <v>16</v>
      </c>
      <c r="B5" s="16">
        <f>B6+B8+B14+B21+B29+B31</f>
        <v>135579</v>
      </c>
      <c r="C5" s="16">
        <f>C6+C8+C14+C21+C29+C31</f>
        <v>246153</v>
      </c>
      <c r="D5" s="16">
        <f>D6+D8+D14+D21+D29+D31</f>
        <v>110574</v>
      </c>
      <c r="E5" s="17">
        <v>81.56</v>
      </c>
      <c r="F5" s="17">
        <v>181.56</v>
      </c>
    </row>
    <row r="6" spans="1:6" s="19" customFormat="1" ht="22.5" customHeight="1">
      <c r="A6" s="15" t="s">
        <v>1</v>
      </c>
      <c r="B6" s="16">
        <f>B7</f>
        <v>123130</v>
      </c>
      <c r="C6" s="16">
        <f>C7</f>
        <v>225173</v>
      </c>
      <c r="D6" s="16">
        <f>D7</f>
        <v>102043</v>
      </c>
      <c r="E6" s="16">
        <f>E7</f>
        <v>82.87</v>
      </c>
      <c r="F6" s="16">
        <f>F7</f>
        <v>182.87</v>
      </c>
    </row>
    <row r="7" spans="1:6" s="24" customFormat="1" ht="22.5" customHeight="1">
      <c r="A7" s="20" t="s">
        <v>2</v>
      </c>
      <c r="B7" s="21">
        <v>123130</v>
      </c>
      <c r="C7" s="21">
        <v>225173</v>
      </c>
      <c r="D7" s="22">
        <f>C7-B7</f>
        <v>102043</v>
      </c>
      <c r="E7" s="23">
        <v>82.87</v>
      </c>
      <c r="F7" s="23">
        <v>182.87</v>
      </c>
    </row>
    <row r="8" spans="1:6" s="19" customFormat="1" ht="22.5" customHeight="1">
      <c r="A8" s="15" t="s">
        <v>3</v>
      </c>
      <c r="B8" s="16">
        <f>SUM(B9:B13)</f>
        <v>-10304</v>
      </c>
      <c r="C8" s="16">
        <f>SUM(C9:C13)</f>
        <v>-6088</v>
      </c>
      <c r="D8" s="16">
        <f>SUM(D9:D13)</f>
        <v>4216</v>
      </c>
      <c r="E8" s="17">
        <v>40.91</v>
      </c>
      <c r="F8" s="17">
        <v>59.09</v>
      </c>
    </row>
    <row r="9" spans="1:6" s="24" customFormat="1" ht="22.5" customHeight="1">
      <c r="A9" s="20" t="s">
        <v>4</v>
      </c>
      <c r="B9" s="21">
        <v>3664</v>
      </c>
      <c r="C9" s="21">
        <v>12695</v>
      </c>
      <c r="D9" s="22">
        <f>C9-B9</f>
        <v>9031</v>
      </c>
      <c r="E9" s="23">
        <v>246.46</v>
      </c>
      <c r="F9" s="23">
        <v>346.46</v>
      </c>
    </row>
    <row r="10" spans="1:6" s="24" customFormat="1" ht="22.5" customHeight="1">
      <c r="A10" s="20" t="s">
        <v>17</v>
      </c>
      <c r="B10" s="21">
        <v>12438</v>
      </c>
      <c r="C10" s="21">
        <v>16081</v>
      </c>
      <c r="D10" s="22">
        <f>C10-B10</f>
        <v>3643</v>
      </c>
      <c r="E10" s="23">
        <v>29.29</v>
      </c>
      <c r="F10" s="23">
        <v>129.29</v>
      </c>
    </row>
    <row r="11" spans="1:6" s="24" customFormat="1" ht="22.5" customHeight="1">
      <c r="A11" s="20" t="s">
        <v>18</v>
      </c>
      <c r="B11" s="21">
        <v>-26829</v>
      </c>
      <c r="C11" s="21">
        <v>-35762</v>
      </c>
      <c r="D11" s="22">
        <f>C11-B11</f>
        <v>-8933</v>
      </c>
      <c r="E11" s="23">
        <v>33.3</v>
      </c>
      <c r="F11" s="23">
        <v>133.3</v>
      </c>
    </row>
    <row r="12" spans="1:6" s="24" customFormat="1" ht="22.5" customHeight="1">
      <c r="A12" s="20" t="s">
        <v>19</v>
      </c>
      <c r="B12" s="21">
        <v>621</v>
      </c>
      <c r="C12" s="21">
        <v>1033</v>
      </c>
      <c r="D12" s="22">
        <f>C12-B12</f>
        <v>412</v>
      </c>
      <c r="E12" s="23">
        <v>66.35</v>
      </c>
      <c r="F12" s="23">
        <v>166.35</v>
      </c>
    </row>
    <row r="13" spans="1:6" s="24" customFormat="1" ht="22.5" customHeight="1">
      <c r="A13" s="20" t="s">
        <v>20</v>
      </c>
      <c r="B13" s="21">
        <v>-198</v>
      </c>
      <c r="C13" s="21">
        <v>-135</v>
      </c>
      <c r="D13" s="22">
        <f>C13-B13</f>
        <v>63</v>
      </c>
      <c r="E13" s="23">
        <v>31.99</v>
      </c>
      <c r="F13" s="23">
        <v>68</v>
      </c>
    </row>
    <row r="14" spans="1:6" s="19" customFormat="1" ht="22.5" customHeight="1">
      <c r="A14" s="15" t="s">
        <v>5</v>
      </c>
      <c r="B14" s="16">
        <f>SUM(B15:B20)</f>
        <v>20472</v>
      </c>
      <c r="C14" s="16">
        <f>SUM(C15:C20)</f>
        <v>23766</v>
      </c>
      <c r="D14" s="16">
        <f>SUM(D15:D20)</f>
        <v>3294</v>
      </c>
      <c r="E14" s="17">
        <v>16.09</v>
      </c>
      <c r="F14" s="17">
        <v>116.09</v>
      </c>
    </row>
    <row r="15" spans="1:6" s="19" customFormat="1" ht="22.5" customHeight="1">
      <c r="A15" s="20" t="s">
        <v>21</v>
      </c>
      <c r="B15" s="21">
        <v>386</v>
      </c>
      <c r="C15" s="21">
        <v>227</v>
      </c>
      <c r="D15" s="22">
        <f>C15-B15</f>
        <v>-159</v>
      </c>
      <c r="E15" s="23">
        <v>41.25</v>
      </c>
      <c r="F15" s="23">
        <v>58.75</v>
      </c>
    </row>
    <row r="16" spans="1:6" s="24" customFormat="1" ht="22.5" customHeight="1">
      <c r="A16" s="20" t="s">
        <v>22</v>
      </c>
      <c r="B16" s="25"/>
      <c r="C16" s="25"/>
      <c r="D16" s="22"/>
      <c r="E16" s="26" t="s">
        <v>6</v>
      </c>
      <c r="F16" s="26" t="s">
        <v>6</v>
      </c>
    </row>
    <row r="17" spans="1:6" s="24" customFormat="1" ht="22.5" customHeight="1">
      <c r="A17" s="20" t="s">
        <v>23</v>
      </c>
      <c r="B17" s="21">
        <v>6795</v>
      </c>
      <c r="C17" s="21">
        <v>7439</v>
      </c>
      <c r="D17" s="22">
        <f>C17-B17</f>
        <v>644</v>
      </c>
      <c r="E17" s="23">
        <v>9.47</v>
      </c>
      <c r="F17" s="23">
        <v>109.47</v>
      </c>
    </row>
    <row r="18" spans="1:6" s="24" customFormat="1" ht="22.5" customHeight="1">
      <c r="A18" s="20" t="s">
        <v>24</v>
      </c>
      <c r="B18" s="21">
        <v>5801</v>
      </c>
      <c r="C18" s="21">
        <v>7314</v>
      </c>
      <c r="D18" s="22">
        <f>C18-B18</f>
        <v>1513</v>
      </c>
      <c r="E18" s="23">
        <v>26.1</v>
      </c>
      <c r="F18" s="23">
        <v>126.1</v>
      </c>
    </row>
    <row r="19" spans="1:6" s="24" customFormat="1" ht="22.5" customHeight="1">
      <c r="A19" s="20" t="s">
        <v>25</v>
      </c>
      <c r="B19" s="21">
        <v>84</v>
      </c>
      <c r="C19" s="21">
        <v>115</v>
      </c>
      <c r="D19" s="22">
        <f>C19-B19</f>
        <v>31</v>
      </c>
      <c r="E19" s="23">
        <v>37.12</v>
      </c>
      <c r="F19" s="23">
        <v>137.12</v>
      </c>
    </row>
    <row r="20" spans="1:6" s="24" customFormat="1" ht="22.5" customHeight="1">
      <c r="A20" s="20" t="s">
        <v>26</v>
      </c>
      <c r="B20" s="21">
        <v>7406</v>
      </c>
      <c r="C20" s="27">
        <v>8671</v>
      </c>
      <c r="D20" s="22">
        <f>C20-B20</f>
        <v>1265</v>
      </c>
      <c r="E20" s="23">
        <v>17.09</v>
      </c>
      <c r="F20" s="23">
        <v>117.09</v>
      </c>
    </row>
    <row r="21" spans="1:6" s="19" customFormat="1" ht="19.5" customHeight="1">
      <c r="A21" s="15" t="s">
        <v>7</v>
      </c>
      <c r="B21" s="16">
        <f>SUM(B22:B28)</f>
        <v>2857</v>
      </c>
      <c r="C21" s="16">
        <f>SUM(C22:C28)</f>
        <v>4689</v>
      </c>
      <c r="D21" s="16">
        <f>SUM(D22:D28)</f>
        <v>1832</v>
      </c>
      <c r="E21" s="17">
        <v>64.1</v>
      </c>
      <c r="F21" s="17">
        <v>164.1</v>
      </c>
    </row>
    <row r="22" spans="1:6" s="24" customFormat="1" ht="22.5" customHeight="1">
      <c r="A22" s="20" t="s">
        <v>27</v>
      </c>
      <c r="B22" s="21">
        <v>7423</v>
      </c>
      <c r="C22" s="21">
        <v>8021</v>
      </c>
      <c r="D22" s="22">
        <f aca="true" t="shared" si="0" ref="D22:D28">C22-B22</f>
        <v>598</v>
      </c>
      <c r="E22" s="23">
        <v>8.06</v>
      </c>
      <c r="F22" s="23">
        <v>108.06</v>
      </c>
    </row>
    <row r="23" spans="1:6" s="24" customFormat="1" ht="19.5" customHeight="1">
      <c r="A23" s="20" t="s">
        <v>28</v>
      </c>
      <c r="B23" s="21">
        <v>-9897</v>
      </c>
      <c r="C23" s="21">
        <v>-10208</v>
      </c>
      <c r="D23" s="22">
        <f t="shared" si="0"/>
        <v>-311</v>
      </c>
      <c r="E23" s="23">
        <v>3.14</v>
      </c>
      <c r="F23" s="23">
        <v>103.14</v>
      </c>
    </row>
    <row r="24" spans="1:6" s="24" customFormat="1" ht="19.5" customHeight="1">
      <c r="A24" s="20" t="s">
        <v>29</v>
      </c>
      <c r="B24" s="21">
        <v>480</v>
      </c>
      <c r="C24" s="21">
        <v>1303</v>
      </c>
      <c r="D24" s="22">
        <f t="shared" si="0"/>
        <v>823</v>
      </c>
      <c r="E24" s="23">
        <v>171.35</v>
      </c>
      <c r="F24" s="23">
        <v>271.35</v>
      </c>
    </row>
    <row r="25" spans="1:6" s="24" customFormat="1" ht="19.5" customHeight="1">
      <c r="A25" s="20" t="s">
        <v>30</v>
      </c>
      <c r="B25" s="21">
        <v>1319</v>
      </c>
      <c r="C25" s="21">
        <v>1546</v>
      </c>
      <c r="D25" s="22">
        <f t="shared" si="0"/>
        <v>227</v>
      </c>
      <c r="E25" s="23">
        <v>17.19</v>
      </c>
      <c r="F25" s="23">
        <v>117.19</v>
      </c>
    </row>
    <row r="26" spans="1:6" s="24" customFormat="1" ht="19.5" customHeight="1">
      <c r="A26" s="20" t="s">
        <v>31</v>
      </c>
      <c r="B26" s="21">
        <v>3009</v>
      </c>
      <c r="C26" s="27">
        <v>3411</v>
      </c>
      <c r="D26" s="22">
        <f t="shared" si="0"/>
        <v>402</v>
      </c>
      <c r="E26" s="23">
        <v>13.34</v>
      </c>
      <c r="F26" s="23">
        <v>113.34</v>
      </c>
    </row>
    <row r="27" spans="1:6" s="24" customFormat="1" ht="19.5" customHeight="1">
      <c r="A27" s="20" t="s">
        <v>32</v>
      </c>
      <c r="B27" s="21">
        <v>81</v>
      </c>
      <c r="C27" s="21">
        <v>259</v>
      </c>
      <c r="D27" s="22">
        <f t="shared" si="0"/>
        <v>178</v>
      </c>
      <c r="E27" s="23">
        <v>220.4</v>
      </c>
      <c r="F27" s="23">
        <v>320.4</v>
      </c>
    </row>
    <row r="28" spans="1:6" s="24" customFormat="1" ht="19.5" customHeight="1">
      <c r="A28" s="20" t="s">
        <v>33</v>
      </c>
      <c r="B28" s="21">
        <v>442</v>
      </c>
      <c r="C28" s="21">
        <v>357</v>
      </c>
      <c r="D28" s="22">
        <f t="shared" si="0"/>
        <v>-85</v>
      </c>
      <c r="E28" s="23">
        <v>19.26</v>
      </c>
      <c r="F28" s="23">
        <v>80.74</v>
      </c>
    </row>
    <row r="29" spans="1:6" s="19" customFormat="1" ht="19.5" customHeight="1">
      <c r="A29" s="15" t="s">
        <v>8</v>
      </c>
      <c r="B29" s="16">
        <f>B30</f>
        <v>-576</v>
      </c>
      <c r="C29" s="16">
        <f>C30</f>
        <v>-1387</v>
      </c>
      <c r="D29" s="16">
        <f>D30</f>
        <v>-811</v>
      </c>
      <c r="E29" s="16">
        <f>E30</f>
        <v>140.85</v>
      </c>
      <c r="F29" s="16">
        <f>F30</f>
        <v>240.85</v>
      </c>
    </row>
    <row r="30" spans="1:6" s="24" customFormat="1" ht="19.5" customHeight="1">
      <c r="A30" s="20" t="s">
        <v>34</v>
      </c>
      <c r="B30" s="21">
        <v>-576</v>
      </c>
      <c r="C30" s="21">
        <v>-1387</v>
      </c>
      <c r="D30" s="22">
        <f>C30-B30</f>
        <v>-811</v>
      </c>
      <c r="E30" s="23">
        <v>140.85</v>
      </c>
      <c r="F30" s="23">
        <v>240.85</v>
      </c>
    </row>
    <row r="31" spans="1:6" s="19" customFormat="1" ht="19.5" customHeight="1">
      <c r="A31" s="15" t="s">
        <v>35</v>
      </c>
      <c r="B31" s="28"/>
      <c r="C31" s="29"/>
      <c r="D31" s="22"/>
      <c r="E31" s="26" t="s">
        <v>6</v>
      </c>
      <c r="F31" s="26" t="s">
        <v>6</v>
      </c>
    </row>
    <row r="32" spans="1:6" s="24" customFormat="1" ht="19.5" customHeight="1">
      <c r="A32" s="20" t="s">
        <v>36</v>
      </c>
      <c r="B32" s="28"/>
      <c r="C32" s="28"/>
      <c r="D32" s="22"/>
      <c r="E32" s="26" t="s">
        <v>6</v>
      </c>
      <c r="F32" s="26" t="s">
        <v>6</v>
      </c>
    </row>
    <row r="33" spans="1:6" s="33" customFormat="1" ht="17.25" customHeight="1">
      <c r="A33" s="30" t="s">
        <v>37</v>
      </c>
      <c r="B33" s="31"/>
      <c r="C33" s="31"/>
      <c r="D33" s="31"/>
      <c r="E33" s="32"/>
      <c r="F33" s="32"/>
    </row>
    <row r="34" spans="1:6" s="36" customFormat="1" ht="12" customHeight="1">
      <c r="A34" s="34" t="s">
        <v>38</v>
      </c>
      <c r="B34" s="34"/>
      <c r="C34" s="34"/>
      <c r="D34" s="34"/>
      <c r="E34" s="34"/>
      <c r="F34" s="35"/>
    </row>
    <row r="35" spans="1:6" s="36" customFormat="1" ht="12" customHeight="1">
      <c r="A35" s="37" t="s">
        <v>39</v>
      </c>
      <c r="B35" s="38"/>
      <c r="C35" s="38"/>
      <c r="D35" s="38"/>
      <c r="E35" s="35"/>
      <c r="F35" s="35"/>
    </row>
    <row r="36" spans="1:6" s="36" customFormat="1" ht="12" customHeight="1">
      <c r="A36" s="37" t="s">
        <v>40</v>
      </c>
      <c r="B36" s="38"/>
      <c r="C36" s="38"/>
      <c r="D36" s="38"/>
      <c r="E36" s="35"/>
      <c r="F36" s="35"/>
    </row>
    <row r="37" spans="1:6" s="42" customFormat="1" ht="14.25" customHeight="1">
      <c r="A37" s="39" t="s">
        <v>41</v>
      </c>
      <c r="B37" s="40"/>
      <c r="C37" s="40"/>
      <c r="D37" s="40"/>
      <c r="E37" s="40"/>
      <c r="F37" s="41"/>
    </row>
  </sheetData>
  <mergeCells count="9">
    <mergeCell ref="A1:E1"/>
    <mergeCell ref="A37:F37"/>
    <mergeCell ref="A3:A4"/>
    <mergeCell ref="A34:E3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7874015748031497" bottom="0.5118110236220472" header="0.5905511811023623" footer="0.31496062992125984"/>
  <pageSetup firstPageNumber="13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2011-05-17T00:53:51Z</dcterms:created>
  <dcterms:modified xsi:type="dcterms:W3CDTF">2011-05-17T00:54:04Z</dcterms:modified>
  <cp:category/>
  <cp:version/>
  <cp:contentType/>
  <cp:contentStatus/>
</cp:coreProperties>
</file>