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'表1'!$A$1:$G$12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<sst xmlns="http://schemas.openxmlformats.org/spreadsheetml/2006/main" count="18" uniqueCount="18">
  <si>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</si>
  <si>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</si>
  <si>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</si>
  <si>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</si>
  <si>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</si>
  <si>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</si>
  <si>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>合             計</t>
  </si>
  <si>
    <t xml:space="preserve">         100年度中央政府各機關歲入預算截至100年6月底執行情形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</si>
  <si>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</si>
  <si>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</si>
  <si>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</si>
  <si>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</si>
  <si>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</si>
  <si>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</si>
  <si>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</si>
  <si>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</si>
  <si>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</si>
  <si>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註：表列預算數含6月22日總統公布之追加預算數186億元。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</si>
</sst>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&quot;\ \ \ \ _-;_-@_-"/>
    <numFmt numFmtId="188" formatCode="#,##0\ \ \ \ \ \ "/>
    <numFmt numFmtId="189" formatCode="_(* #,##0_);_(* \(#,##0\);_(* &quot;-&quot;??_);_(@_)"/>
    <numFmt numFmtId="190" formatCode="_-* #,##0.0_-;\-* #,##0.0_-;_-* &quot;-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華康楷書體W5"/>
      <family val="1"/>
    </font>
    <font>
      <sz val="13"/>
      <name val="Arial"/>
      <family val="2"/>
    </font>
    <font>
      <b/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9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0" fontId="10" fillId="0" borderId="0" xfId="29" applyFont="1" applyAlignment="1">
      <alignment horizontal="centerContinuous" vertical="top"/>
    </xf>
    <xf numFmtId="180" fontId="11" fillId="0" borderId="0" xfId="29" applyFont="1" applyAlignment="1">
      <alignment horizontal="centerContinuous" vertical="top"/>
    </xf>
    <xf numFmtId="41" fontId="11" fillId="0" borderId="0" xfId="29" applyFont="1" applyAlignment="1">
      <alignment vertical="top"/>
    </xf>
    <xf numFmtId="180" fontId="12" fillId="0" borderId="0" xfId="29" applyFont="1" applyAlignment="1" quotePrefix="1">
      <alignment horizontal="left" vertical="center"/>
    </xf>
    <xf numFmtId="180" fontId="2" fillId="0" borderId="0" xfId="29" applyAlignment="1">
      <alignment/>
    </xf>
    <xf numFmtId="180" fontId="2" fillId="0" borderId="0" xfId="29" applyFont="1" applyAlignment="1">
      <alignment vertical="center"/>
    </xf>
    <xf numFmtId="41" fontId="13" fillId="0" borderId="0" xfId="29" applyFont="1" applyAlignment="1">
      <alignment/>
    </xf>
    <xf numFmtId="180" fontId="14" fillId="0" borderId="0" xfId="29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5" xfId="0" applyFont="1" applyBorder="1" applyAlignment="1" applyProtection="1">
      <alignment horizontal="centerContinuous"/>
      <protection/>
    </xf>
    <xf numFmtId="0" fontId="15" fillId="0" borderId="6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7" xfId="0" applyFont="1" applyBorder="1" applyAlignment="1" applyProtection="1" quotePrefix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 vertical="center"/>
      <protection/>
    </xf>
    <xf numFmtId="3" fontId="17" fillId="0" borderId="7" xfId="27" applyNumberFormat="1" applyFont="1" applyFill="1" applyBorder="1" applyAlignment="1" applyProtection="1" quotePrefix="1">
      <alignment horizontal="center" vertical="center"/>
      <protection/>
    </xf>
    <xf numFmtId="184" fontId="18" fillId="0" borderId="1" xfId="26" applyNumberFormat="1" applyFont="1" applyBorder="1" applyAlignment="1" applyProtection="1">
      <alignment horizontal="right" vertical="center"/>
      <protection/>
    </xf>
    <xf numFmtId="185" fontId="18" fillId="0" borderId="9" xfId="26" applyNumberFormat="1" applyFont="1" applyBorder="1" applyAlignment="1" applyProtection="1">
      <alignment horizontal="right" vertical="center"/>
      <protection/>
    </xf>
    <xf numFmtId="185" fontId="18" fillId="0" borderId="1" xfId="26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3" fontId="16" fillId="0" borderId="1" xfId="27" applyNumberFormat="1" applyFont="1" applyFill="1" applyBorder="1" applyAlignment="1" applyProtection="1" quotePrefix="1">
      <alignment horizontal="left" vertical="center"/>
      <protection/>
    </xf>
    <xf numFmtId="184" fontId="20" fillId="0" borderId="10" xfId="26" applyNumberFormat="1" applyFont="1" applyBorder="1" applyAlignment="1" applyProtection="1">
      <alignment horizontal="right" vertical="center"/>
      <protection/>
    </xf>
    <xf numFmtId="184" fontId="16" fillId="0" borderId="1" xfId="26" applyNumberFormat="1" applyFont="1" applyBorder="1" applyAlignment="1" applyProtection="1">
      <alignment horizontal="right" vertical="center"/>
      <protection/>
    </xf>
    <xf numFmtId="185" fontId="16" fillId="0" borderId="9" xfId="26" applyNumberFormat="1" applyFont="1" applyBorder="1" applyAlignment="1" applyProtection="1">
      <alignment horizontal="right" vertical="center"/>
      <protection/>
    </xf>
    <xf numFmtId="185" fontId="16" fillId="0" borderId="1" xfId="26" applyNumberFormat="1" applyFont="1" applyBorder="1" applyAlignment="1" applyProtection="1">
      <alignment horizontal="right" vertical="center"/>
      <protection/>
    </xf>
    <xf numFmtId="3" fontId="21" fillId="0" borderId="0" xfId="27" applyNumberFormat="1" applyFont="1" applyAlignment="1">
      <alignment horizontal="right" vertical="center"/>
    </xf>
    <xf numFmtId="3" fontId="16" fillId="0" borderId="1" xfId="27" applyNumberFormat="1" applyFont="1" applyBorder="1" applyAlignment="1" applyProtection="1" quotePrefix="1">
      <alignment horizontal="left" vertical="center"/>
      <protection/>
    </xf>
    <xf numFmtId="184" fontId="20" fillId="0" borderId="9" xfId="26" applyNumberFormat="1" applyFont="1" applyBorder="1" applyAlignment="1" applyProtection="1">
      <alignment horizontal="right" vertical="center"/>
      <protection/>
    </xf>
    <xf numFmtId="176" fontId="19" fillId="0" borderId="0" xfId="27" applyNumberFormat="1" applyFont="1" applyAlignment="1">
      <alignment horizontal="right" vertical="center"/>
    </xf>
    <xf numFmtId="3" fontId="19" fillId="0" borderId="0" xfId="27" applyNumberFormat="1" applyFont="1" applyAlignment="1">
      <alignment horizontal="right" vertical="center"/>
    </xf>
    <xf numFmtId="186" fontId="16" fillId="0" borderId="1" xfId="26" applyNumberFormat="1" applyFont="1" applyBorder="1" applyAlignment="1" applyProtection="1">
      <alignment horizontal="right" vertical="center"/>
      <protection/>
    </xf>
    <xf numFmtId="189" fontId="22" fillId="0" borderId="0" xfId="28" applyFont="1" applyBorder="1" applyAlignment="1">
      <alignment horizontal="left" wrapText="1"/>
    </xf>
    <xf numFmtId="0" fontId="2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LU1_03" xfId="26"/>
    <cellStyle name="貨幣[0]_Name" xfId="27"/>
    <cellStyle name="貨幣_8802資本支出" xfId="28"/>
    <cellStyle name="貨幣_8910院會--圖表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selection activeCell="H8" sqref="H8"/>
    </sheetView>
  </sheetViews>
  <sheetFormatPr defaultColWidth="9.00390625" defaultRowHeight="16.5"/>
  <cols>
    <col min="1" max="1" width="29.00390625" style="39" customWidth="1"/>
    <col min="2" max="2" width="14.75390625" style="40" customWidth="1"/>
    <col min="3" max="3" width="14.875" style="40" customWidth="1"/>
    <col min="4" max="4" width="14.625" style="41" customWidth="1"/>
    <col min="5" max="5" width="10.75390625" style="41" customWidth="1"/>
    <col min="6" max="6" width="10.875" style="41" customWidth="1"/>
    <col min="7" max="7" width="12.875" style="0" customWidth="1"/>
  </cols>
  <sheetData>
    <row r="1" spans="1:6" s="3" customFormat="1" ht="34.5" customHeight="1">
      <c r="A1" s="1" t="s">
        <v>7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8</v>
      </c>
      <c r="D3" s="12" t="s">
        <v>3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9</v>
      </c>
      <c r="E4" s="20" t="s">
        <v>4</v>
      </c>
      <c r="F4" s="20" t="s">
        <v>5</v>
      </c>
      <c r="G4" s="21" t="s">
        <v>10</v>
      </c>
    </row>
    <row r="5" spans="1:7" s="26" customFormat="1" ht="45" customHeight="1">
      <c r="A5" s="22" t="s">
        <v>6</v>
      </c>
      <c r="B5" s="23">
        <f>SUM(B6:B11)</f>
        <v>16491</v>
      </c>
      <c r="C5" s="23">
        <f>SUM(C6:C11)</f>
        <v>7692</v>
      </c>
      <c r="D5" s="23">
        <f>SUM(D6:D11)</f>
        <v>8494</v>
      </c>
      <c r="E5" s="24">
        <f aca="true" t="shared" si="0" ref="E5:E11">D5/B5*100</f>
        <v>51.5068825419926</v>
      </c>
      <c r="F5" s="25">
        <f>D5/C5*100</f>
        <v>110.42641705668225</v>
      </c>
      <c r="G5" s="25">
        <f aca="true" t="shared" si="1" ref="G5:G11">D5-C5</f>
        <v>802</v>
      </c>
    </row>
    <row r="6" spans="1:7" s="32" customFormat="1" ht="45" customHeight="1">
      <c r="A6" s="27" t="s">
        <v>11</v>
      </c>
      <c r="B6" s="28">
        <v>11691</v>
      </c>
      <c r="C6" s="29">
        <v>6304</v>
      </c>
      <c r="D6" s="29">
        <v>6873</v>
      </c>
      <c r="E6" s="30">
        <f t="shared" si="0"/>
        <v>58.788811906594816</v>
      </c>
      <c r="F6" s="31">
        <f>D6/C6*100</f>
        <v>109.02601522842639</v>
      </c>
      <c r="G6" s="31">
        <f t="shared" si="1"/>
        <v>569</v>
      </c>
    </row>
    <row r="7" spans="1:7" s="35" customFormat="1" ht="45" customHeight="1">
      <c r="A7" s="33" t="s">
        <v>12</v>
      </c>
      <c r="B7" s="34">
        <v>249</v>
      </c>
      <c r="C7" s="29">
        <v>117</v>
      </c>
      <c r="D7" s="29">
        <v>110</v>
      </c>
      <c r="E7" s="30">
        <f t="shared" si="0"/>
        <v>44.17670682730924</v>
      </c>
      <c r="F7" s="31">
        <f>D7/C7*100</f>
        <v>94.01709401709401</v>
      </c>
      <c r="G7" s="31">
        <f t="shared" si="1"/>
        <v>-7</v>
      </c>
    </row>
    <row r="8" spans="1:7" s="36" customFormat="1" ht="45" customHeight="1">
      <c r="A8" s="33" t="s">
        <v>13</v>
      </c>
      <c r="B8" s="34">
        <v>599</v>
      </c>
      <c r="C8" s="29">
        <v>211</v>
      </c>
      <c r="D8" s="29">
        <v>190</v>
      </c>
      <c r="E8" s="30">
        <f t="shared" si="0"/>
        <v>31.719532554257096</v>
      </c>
      <c r="F8" s="31">
        <f>D8/C8*100</f>
        <v>90.04739336492891</v>
      </c>
      <c r="G8" s="31">
        <f t="shared" si="1"/>
        <v>-21</v>
      </c>
    </row>
    <row r="9" spans="1:7" s="32" customFormat="1" ht="45" customHeight="1">
      <c r="A9" s="27" t="s">
        <v>14</v>
      </c>
      <c r="B9" s="34">
        <v>792</v>
      </c>
      <c r="C9" s="29">
        <v>462</v>
      </c>
      <c r="D9" s="29">
        <v>339</v>
      </c>
      <c r="E9" s="30">
        <f t="shared" si="0"/>
        <v>42.803030303030305</v>
      </c>
      <c r="F9" s="31">
        <f>D9/C9*100</f>
        <v>73.37662337662337</v>
      </c>
      <c r="G9" s="31">
        <f t="shared" si="1"/>
        <v>-123</v>
      </c>
    </row>
    <row r="10" spans="1:7" s="36" customFormat="1" ht="45" customHeight="1">
      <c r="A10" s="27" t="s">
        <v>15</v>
      </c>
      <c r="B10" s="34">
        <v>2661</v>
      </c>
      <c r="C10" s="37">
        <v>153</v>
      </c>
      <c r="D10" s="29">
        <v>517</v>
      </c>
      <c r="E10" s="30">
        <f t="shared" si="0"/>
        <v>19.428786170612554</v>
      </c>
      <c r="F10" s="34">
        <f>IF(OR(D10=0,C10=0),"        -   ",D10/C10*100)</f>
        <v>337.90849673202615</v>
      </c>
      <c r="G10" s="31">
        <f t="shared" si="1"/>
        <v>364</v>
      </c>
    </row>
    <row r="11" spans="1:7" s="36" customFormat="1" ht="45" customHeight="1">
      <c r="A11" s="33" t="s">
        <v>16</v>
      </c>
      <c r="B11" s="34">
        <v>499</v>
      </c>
      <c r="C11" s="29">
        <v>445</v>
      </c>
      <c r="D11" s="29">
        <v>465</v>
      </c>
      <c r="E11" s="30">
        <f t="shared" si="0"/>
        <v>93.18637274549098</v>
      </c>
      <c r="F11" s="31">
        <f>D11/C11*100</f>
        <v>104.49438202247192</v>
      </c>
      <c r="G11" s="31">
        <f t="shared" si="1"/>
        <v>20</v>
      </c>
    </row>
    <row r="12" spans="1:7" ht="16.5">
      <c r="A12" s="38" t="s">
        <v>17</v>
      </c>
      <c r="B12" s="38"/>
      <c r="C12" s="38"/>
      <c r="D12" s="38"/>
      <c r="E12" s="38"/>
      <c r="F12" s="38"/>
      <c r="G12" s="38"/>
    </row>
  </sheetData>
  <mergeCells count="4">
    <mergeCell ref="C3:C4"/>
    <mergeCell ref="B3:B4"/>
    <mergeCell ref="A3:A4"/>
    <mergeCell ref="A12:G12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2012-04-06T10:29:48Z</dcterms:created>
  <dcterms:modified xsi:type="dcterms:W3CDTF">2012-04-06T10:30:13Z</dcterms:modified>
  <cp:category/>
  <cp:version/>
  <cp:contentType/>
  <cp:contentStatus/>
</cp:coreProperties>
</file>