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85" windowHeight="8760" activeTab="0"/>
  </bookViews>
  <sheets>
    <sheet name="表5國營固資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e">'[2]主管明細'!#REF!</definedName>
    <definedName name="\m">#REF!</definedName>
    <definedName name="\p">#REF!</definedName>
    <definedName name="\q">#REF!</definedName>
    <definedName name="\s">#REF!</definedName>
    <definedName name="\w">#REF!</definedName>
    <definedName name="\z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CHEN">#REF!</definedName>
    <definedName name="CL">#REF!</definedName>
    <definedName name="D">#REF!</definedName>
    <definedName name="FUNCTION">#REF!</definedName>
    <definedName name="G土地全年預算數">'[6]DATA'!#REF!</definedName>
    <definedName name="HH">#REF!</definedName>
    <definedName name="HWA">#REF!</definedName>
    <definedName name="I">#REF!</definedName>
    <definedName name="INPUT">#REF!</definedName>
    <definedName name="I累計土地預算數8507">'[6]DATA'!#REF!</definedName>
    <definedName name="K累計土地實支數8507">'[6]DATA'!#REF!</definedName>
    <definedName name="L累計契約責任數8507">'[6]DATA'!#REF!</definedName>
    <definedName name="NAME">'[3]機關明細'!#REF!</definedName>
    <definedName name="NEW">#REF!</definedName>
    <definedName name="ONE">#REF!</definedName>
    <definedName name="_xlnm.Print_Area" localSheetId="0">'表5國營固資'!$A$1:$G$34</definedName>
    <definedName name="Print_Area_MI">#REF!</definedName>
    <definedName name="_xlnm.Print_Titles" localSheetId="0">'表5國營固資'!$1:$4</definedName>
    <definedName name="T">#REF!</definedName>
    <definedName name="TT">#REF!</definedName>
    <definedName name="表6">#REF!</definedName>
  </definedNames>
  <calcPr fullCalcOnLoad="1"/>
</workbook>
</file>

<file path=xl/sharedStrings.xml><?xml version="1.0" encoding="utf-8"?>
<sst xmlns="http://schemas.openxmlformats.org/spreadsheetml/2006/main" count="42" uniqueCount="42">
  <si>
    <t>單位：百萬元</t>
  </si>
  <si>
    <t>行政院主管</t>
  </si>
  <si>
    <t xml:space="preserve">  1.中央銀行</t>
  </si>
  <si>
    <t>經濟部主管</t>
  </si>
  <si>
    <t>財政部主管</t>
  </si>
  <si>
    <t xml:space="preserve"> </t>
  </si>
  <si>
    <t>交通部主管</t>
  </si>
  <si>
    <t>勞工委員會主管</t>
  </si>
  <si>
    <t>100年度營業基金（國營事業）截至100年12月底固定資產投資計畫執行情形</t>
  </si>
  <si>
    <r>
      <t>主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管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機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關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及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國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營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事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業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名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稱</t>
    </r>
  </si>
  <si>
    <t>可  支  用  預  算  數</t>
  </si>
  <si>
    <r>
      <t xml:space="preserve">累計執行數
</t>
    </r>
    <r>
      <rPr>
        <sz val="14"/>
        <color indexed="8"/>
        <rFont val="Times New Roman"/>
        <family val="1"/>
      </rPr>
      <t>(5)</t>
    </r>
  </si>
  <si>
    <r>
      <t xml:space="preserve">占可支用
預算數％
</t>
    </r>
    <r>
      <rPr>
        <sz val="14"/>
        <color indexed="8"/>
        <rFont val="Times New Roman"/>
        <family val="1"/>
      </rPr>
      <t>(6)=(5)/(4)</t>
    </r>
  </si>
  <si>
    <r>
      <t xml:space="preserve">以前年度
保留數
</t>
    </r>
    <r>
      <rPr>
        <sz val="14"/>
        <color indexed="8"/>
        <rFont val="Times New Roman"/>
        <family val="1"/>
      </rPr>
      <t>(1)</t>
    </r>
  </si>
  <si>
    <r>
      <t xml:space="preserve">本年度
預算數
</t>
    </r>
    <r>
      <rPr>
        <sz val="14"/>
        <color indexed="8"/>
        <rFont val="Times New Roman"/>
        <family val="1"/>
      </rPr>
      <t>(2)</t>
    </r>
  </si>
  <si>
    <r>
      <t xml:space="preserve">本年度奉准
先行辦理數
</t>
    </r>
    <r>
      <rPr>
        <sz val="14"/>
        <color indexed="8"/>
        <rFont val="Times New Roman"/>
        <family val="1"/>
      </rPr>
      <t>(3)</t>
    </r>
  </si>
  <si>
    <r>
      <t>合</t>
    </r>
    <r>
      <rPr>
        <sz val="14"/>
        <color indexed="8"/>
        <rFont val="Times New Roman"/>
        <family val="1"/>
      </rPr>
      <t xml:space="preserve">           </t>
    </r>
    <r>
      <rPr>
        <sz val="14"/>
        <color indexed="8"/>
        <rFont val="標楷體"/>
        <family val="4"/>
      </rPr>
      <t xml:space="preserve">計
</t>
    </r>
    <r>
      <rPr>
        <sz val="14"/>
        <color indexed="8"/>
        <rFont val="Times New Roman"/>
        <family val="1"/>
      </rPr>
      <t>(4)=(1)+(2)+(3)</t>
    </r>
  </si>
  <si>
    <t>合         計</t>
  </si>
  <si>
    <t xml:space="preserve">  2.台灣糖業股份有限公司</t>
  </si>
  <si>
    <t xml:space="preserve">  3.台灣中油股份有限公司</t>
  </si>
  <si>
    <t xml:space="preserve">  4.台灣電力股份有限公司</t>
  </si>
  <si>
    <t xml:space="preserve">  5.漢翔航空工業股份有限公司</t>
  </si>
  <si>
    <t xml:space="preserve">  6.台灣自來水股份有限公司</t>
  </si>
  <si>
    <t xml:space="preserve">  7.中國輸出入銀行</t>
  </si>
  <si>
    <t xml:space="preserve">  8.臺灣金融控股股份有限公司</t>
  </si>
  <si>
    <t xml:space="preserve">  9.臺灣土地銀行股份有限公司</t>
  </si>
  <si>
    <t xml:space="preserve">  10.財政部印刷廠</t>
  </si>
  <si>
    <t xml:space="preserve">  11.臺灣菸酒股份有限公司</t>
  </si>
  <si>
    <t xml:space="preserve">  12.中華郵政股份有限公司</t>
  </si>
  <si>
    <t xml:space="preserve">  13.交通部臺灣鐵路管理局</t>
  </si>
  <si>
    <t xml:space="preserve">  14.交通部基隆港務局</t>
  </si>
  <si>
    <t xml:space="preserve">  15.交通部臺中港務局</t>
  </si>
  <si>
    <t xml:space="preserve">  16.交通部高雄港務局</t>
  </si>
  <si>
    <t xml:space="preserve">  17.交通部花蓮港務局</t>
  </si>
  <si>
    <t xml:space="preserve">  18.桃園國際機場股份有限公司</t>
  </si>
  <si>
    <t xml:space="preserve">  19.勞工保險局</t>
  </si>
  <si>
    <t>金融監督管理委員會主管</t>
  </si>
  <si>
    <t xml:space="preserve">  20.中央存款保險股份有限公司 </t>
  </si>
  <si>
    <t>註：本表數據係以新臺幣百萬元為單位及經四捨五入處理後列計；另百分比欄位係以採計至元為單位核算。　</t>
  </si>
  <si>
    <t xml:space="preserve">  </t>
  </si>
  <si>
    <t xml:space="preserve">      </t>
  </si>
  <si>
    <t xml:space="preserve">         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</si>
</sst>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_(* #,##0_);_(&quot;–&quot;* #,##0_);_(* &quot;-&quot;_);_(@_)"/>
    <numFmt numFmtId="199" formatCode="_-* #,##0.0\ \ \ \ _-;\-* #,##0.0_-;_-* &quot;&quot;\ \ \ \ _-;_-@_-"/>
    <numFmt numFmtId="200" formatCode="_-* #,##0.0_-;\-* #,##0.0_-;_-* &quot;-&quot;?_-;_-@_-"/>
  </numFmts>
  <fonts count="30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23"/>
      <color indexed="8"/>
      <name val="標楷體"/>
      <family val="4"/>
    </font>
    <font>
      <sz val="15"/>
      <color indexed="8"/>
      <name val="標楷體"/>
      <family val="4"/>
    </font>
    <font>
      <sz val="17"/>
      <color indexed="8"/>
      <name val="Times New Roman"/>
      <family val="1"/>
    </font>
    <font>
      <sz val="17"/>
      <color indexed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ARIAL"/>
      <family val="2"/>
    </font>
    <font>
      <b/>
      <sz val="17"/>
      <color indexed="8"/>
      <name val="標楷體"/>
      <family val="4"/>
    </font>
    <font>
      <b/>
      <sz val="17"/>
      <name val="Times New Roman"/>
      <family val="1"/>
    </font>
    <font>
      <b/>
      <sz val="11"/>
      <color indexed="8"/>
      <name val="ARIAL"/>
      <family val="2"/>
    </font>
    <font>
      <sz val="17"/>
      <name val="Times New Roman"/>
      <family val="1"/>
    </font>
    <font>
      <sz val="11"/>
      <color indexed="8"/>
      <name val="Arial"/>
      <family val="2"/>
    </font>
    <font>
      <sz val="12"/>
      <name val="標楷體"/>
      <family val="4"/>
    </font>
    <font>
      <b/>
      <sz val="12"/>
      <color indexed="8"/>
      <name val="ARIAL"/>
      <family val="2"/>
    </font>
    <font>
      <sz val="10"/>
      <color indexed="8"/>
      <name val="標楷體"/>
      <family val="4"/>
    </font>
    <font>
      <sz val="13"/>
      <name val="標楷體"/>
      <family val="4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5" fillId="0" borderId="0" xfId="19">
      <alignment vertical="top"/>
      <protection/>
    </xf>
    <xf numFmtId="0" fontId="12" fillId="0" borderId="0" xfId="19" applyFont="1" applyBorder="1" applyAlignment="1">
      <alignment horizontal="right"/>
      <protection/>
    </xf>
    <xf numFmtId="0" fontId="14" fillId="0" borderId="2" xfId="19" applyFont="1" applyFill="1" applyBorder="1" applyAlignment="1">
      <alignment horizontal="center" vertical="center"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0" fontId="18" fillId="0" borderId="2" xfId="19" applyFont="1" applyFill="1" applyBorder="1" applyAlignment="1">
      <alignment horizontal="center" vertical="center" wrapText="1"/>
      <protection/>
    </xf>
    <xf numFmtId="0" fontId="19" fillId="0" borderId="0" xfId="19" applyFont="1" applyBorder="1">
      <alignment vertical="top"/>
      <protection/>
    </xf>
    <xf numFmtId="0" fontId="19" fillId="0" borderId="0" xfId="19" applyFont="1">
      <alignment vertical="top"/>
      <protection/>
    </xf>
    <xf numFmtId="0" fontId="14" fillId="0" borderId="3" xfId="19" applyFont="1" applyFill="1" applyBorder="1" applyAlignment="1">
      <alignment horizontal="center" vertical="center"/>
      <protection/>
    </xf>
    <xf numFmtId="0" fontId="18" fillId="0" borderId="1" xfId="19" applyFont="1" applyFill="1" applyBorder="1" applyAlignment="1">
      <alignment horizontal="center" vertical="center" wrapText="1"/>
      <protection/>
    </xf>
    <xf numFmtId="0" fontId="18" fillId="0" borderId="3" xfId="19" applyFont="1" applyFill="1" applyBorder="1" applyAlignment="1">
      <alignment horizontal="center" vertical="center" wrapText="1"/>
      <protection/>
    </xf>
    <xf numFmtId="0" fontId="20" fillId="0" borderId="1" xfId="19" applyFont="1" applyBorder="1" applyAlignment="1">
      <alignment horizontal="center" vertical="center" wrapText="1"/>
      <protection/>
    </xf>
    <xf numFmtId="182" fontId="21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41" fontId="21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0" fillId="0" borderId="1" xfId="19" applyFont="1" applyBorder="1" applyAlignment="1">
      <alignment vertical="top" wrapText="1"/>
      <protection/>
    </xf>
    <xf numFmtId="0" fontId="22" fillId="0" borderId="0" xfId="19" applyFont="1" applyBorder="1">
      <alignment vertical="top"/>
      <protection/>
    </xf>
    <xf numFmtId="0" fontId="22" fillId="0" borderId="0" xfId="19" applyFont="1">
      <alignment vertical="top"/>
      <protection/>
    </xf>
    <xf numFmtId="0" fontId="14" fillId="0" borderId="1" xfId="19" applyFont="1" applyBorder="1" applyAlignment="1">
      <alignment vertical="top" wrapText="1"/>
      <protection/>
    </xf>
    <xf numFmtId="182" fontId="23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41" fontId="23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4" fillId="0" borderId="0" xfId="19" applyFont="1" applyBorder="1">
      <alignment vertical="top"/>
      <protection/>
    </xf>
    <xf numFmtId="0" fontId="24" fillId="0" borderId="0" xfId="19" applyFont="1">
      <alignment vertical="top"/>
      <protection/>
    </xf>
    <xf numFmtId="3" fontId="23" fillId="0" borderId="1" xfId="0" applyNumberFormat="1" applyFont="1" applyFill="1" applyBorder="1" applyAlignment="1">
      <alignment horizontal="right" vertical="center"/>
    </xf>
    <xf numFmtId="182" fontId="23" fillId="0" borderId="1" xfId="0" applyNumberFormat="1" applyFont="1" applyFill="1" applyBorder="1" applyAlignment="1">
      <alignment horizontal="right" vertical="center"/>
    </xf>
    <xf numFmtId="182" fontId="23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3" fontId="23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14" fillId="0" borderId="1" xfId="19" applyFont="1" applyBorder="1" applyAlignment="1">
      <alignment vertical="center" wrapText="1"/>
      <protection/>
    </xf>
    <xf numFmtId="41" fontId="23" fillId="0" borderId="1" xfId="20" applyNumberFormat="1" applyFont="1" applyFill="1" applyBorder="1" applyAlignment="1" applyProtection="1">
      <alignment horizontal="right" vertical="center" wrapText="1"/>
      <protection locked="0"/>
    </xf>
    <xf numFmtId="0" fontId="20" fillId="0" borderId="1" xfId="19" applyFont="1" applyBorder="1" applyAlignment="1">
      <alignment vertical="center" wrapText="1"/>
      <protection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vertical="top"/>
    </xf>
    <xf numFmtId="0" fontId="26" fillId="0" borderId="0" xfId="19" applyFont="1" applyAlignment="1">
      <alignment/>
      <protection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Border="1" applyAlignment="1">
      <alignment vertical="top"/>
    </xf>
    <xf numFmtId="49" fontId="16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27" fillId="0" borderId="0" xfId="19" applyFont="1">
      <alignment vertical="top"/>
      <protection/>
    </xf>
    <xf numFmtId="49" fontId="16" fillId="0" borderId="0" xfId="0" applyNumberFormat="1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0" fontId="29" fillId="0" borderId="0" xfId="19" applyFont="1">
      <alignment vertical="top"/>
      <protection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&#36001;&#21209;&#25688;&#35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kai1\mon88\8708\87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88data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資本支出－報院"/>
      <sheetName val="收支總"/>
      <sheetName val="DAT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8分類總表"/>
      <sheetName val="87分類總表"/>
      <sheetName val="9月主管"/>
      <sheetName val="機關明細"/>
      <sheetName val="88以前保留"/>
      <sheetName val="88總表"/>
      <sheetName val="87總表 "/>
      <sheetName val="主管巨集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J37"/>
  <sheetViews>
    <sheetView showGridLines="0" tabSelected="1" showOutlineSymbols="0" zoomScale="75" zoomScaleNormal="75" zoomScaleSheetLayoutView="75" workbookViewId="0" topLeftCell="A1">
      <pane xSplit="1" ySplit="4" topLeftCell="B5" activePane="bottomRight" state="frozen"/>
      <selection pane="topLeft" activeCell="A48" sqref="A48"/>
      <selection pane="topRight" activeCell="A48" sqref="A48"/>
      <selection pane="bottomLeft" activeCell="A48" sqref="A48"/>
      <selection pane="bottomRight" activeCell="J24" sqref="J24"/>
    </sheetView>
  </sheetViews>
  <sheetFormatPr defaultColWidth="9.00390625" defaultRowHeight="12.75" customHeight="1"/>
  <cols>
    <col min="1" max="1" width="54.875" style="3" customWidth="1"/>
    <col min="2" max="7" width="22.625" style="3" customWidth="1"/>
    <col min="8" max="16384" width="5.875" style="3" customWidth="1"/>
  </cols>
  <sheetData>
    <row r="1" spans="1:7" ht="36.75" customHeight="1">
      <c r="A1" s="1" t="s">
        <v>8</v>
      </c>
      <c r="B1" s="2"/>
      <c r="C1" s="2"/>
      <c r="D1" s="2"/>
      <c r="E1" s="2"/>
      <c r="F1" s="2"/>
      <c r="G1" s="2"/>
    </row>
    <row r="2" ht="20.25" customHeight="1">
      <c r="G2" s="4" t="s">
        <v>0</v>
      </c>
    </row>
    <row r="3" spans="1:8" s="9" customFormat="1" ht="29.25" customHeight="1">
      <c r="A3" s="5" t="s">
        <v>9</v>
      </c>
      <c r="B3" s="6" t="s">
        <v>10</v>
      </c>
      <c r="C3" s="6"/>
      <c r="D3" s="6"/>
      <c r="E3" s="6"/>
      <c r="F3" s="7" t="s">
        <v>11</v>
      </c>
      <c r="G3" s="7" t="s">
        <v>12</v>
      </c>
      <c r="H3" s="8"/>
    </row>
    <row r="4" spans="1:8" s="9" customFormat="1" ht="72" customHeight="1">
      <c r="A4" s="10"/>
      <c r="B4" s="11" t="s">
        <v>13</v>
      </c>
      <c r="C4" s="11" t="s">
        <v>14</v>
      </c>
      <c r="D4" s="11" t="s">
        <v>15</v>
      </c>
      <c r="E4" s="11" t="s">
        <v>16</v>
      </c>
      <c r="F4" s="12"/>
      <c r="G4" s="12"/>
      <c r="H4" s="8"/>
    </row>
    <row r="5" spans="1:8" s="9" customFormat="1" ht="27.75" customHeight="1">
      <c r="A5" s="13" t="s">
        <v>17</v>
      </c>
      <c r="B5" s="14">
        <f>SUM(B6,B8,B14,B20,B28,B30)</f>
        <v>13747</v>
      </c>
      <c r="C5" s="14">
        <f>SUM(C6,C8,C14,C20,C28,C30)</f>
        <v>197664</v>
      </c>
      <c r="D5" s="14">
        <f>SUM(D6,D8,D14,D20,D28,D30)</f>
        <v>1405</v>
      </c>
      <c r="E5" s="14">
        <f>SUM(E6,E8,E14,E20,E28,E30)</f>
        <v>212816</v>
      </c>
      <c r="F5" s="14">
        <f>SUM(F6,F8,F14,F20,F28,F30)</f>
        <v>189386</v>
      </c>
      <c r="G5" s="15">
        <v>89</v>
      </c>
      <c r="H5" s="8"/>
    </row>
    <row r="6" spans="1:8" s="18" customFormat="1" ht="27.75" customHeight="1">
      <c r="A6" s="16" t="s">
        <v>1</v>
      </c>
      <c r="B6" s="14">
        <f aca="true" t="shared" si="0" ref="B6:G6">B7</f>
        <v>50</v>
      </c>
      <c r="C6" s="14">
        <f t="shared" si="0"/>
        <v>165</v>
      </c>
      <c r="D6" s="14">
        <f t="shared" si="0"/>
        <v>0</v>
      </c>
      <c r="E6" s="14">
        <f t="shared" si="0"/>
        <v>215</v>
      </c>
      <c r="F6" s="15">
        <f t="shared" si="0"/>
        <v>215</v>
      </c>
      <c r="G6" s="15">
        <f t="shared" si="0"/>
        <v>100</v>
      </c>
      <c r="H6" s="17"/>
    </row>
    <row r="7" spans="1:8" s="24" customFormat="1" ht="27.75" customHeight="1">
      <c r="A7" s="19" t="s">
        <v>2</v>
      </c>
      <c r="B7" s="20">
        <v>50</v>
      </c>
      <c r="C7" s="21">
        <v>165</v>
      </c>
      <c r="D7" s="20">
        <v>0</v>
      </c>
      <c r="E7" s="21">
        <f>SUM(B7:D7)</f>
        <v>215</v>
      </c>
      <c r="F7" s="22">
        <v>215</v>
      </c>
      <c r="G7" s="22">
        <v>100</v>
      </c>
      <c r="H7" s="23"/>
    </row>
    <row r="8" spans="1:8" s="18" customFormat="1" ht="27.75" customHeight="1">
      <c r="A8" s="16" t="s">
        <v>3</v>
      </c>
      <c r="B8" s="15">
        <f>SUM(B9:B13)</f>
        <v>5169</v>
      </c>
      <c r="C8" s="15">
        <f>SUM(C9:C13)</f>
        <v>173906</v>
      </c>
      <c r="D8" s="14">
        <f>SUM(D9:D13)</f>
        <v>49</v>
      </c>
      <c r="E8" s="15">
        <f>SUM(E9:E13)</f>
        <v>179124</v>
      </c>
      <c r="F8" s="15">
        <f>SUM(F9:F13)</f>
        <v>166740</v>
      </c>
      <c r="G8" s="15">
        <v>93</v>
      </c>
      <c r="H8" s="17"/>
    </row>
    <row r="9" spans="1:8" s="24" customFormat="1" ht="27.75" customHeight="1">
      <c r="A9" s="19" t="s">
        <v>18</v>
      </c>
      <c r="B9" s="21">
        <v>180</v>
      </c>
      <c r="C9" s="21">
        <v>930</v>
      </c>
      <c r="D9" s="20">
        <v>0</v>
      </c>
      <c r="E9" s="21">
        <f>SUM(B9:D9)</f>
        <v>1110</v>
      </c>
      <c r="F9" s="22">
        <v>1076</v>
      </c>
      <c r="G9" s="22">
        <v>97</v>
      </c>
      <c r="H9" s="23"/>
    </row>
    <row r="10" spans="1:8" s="24" customFormat="1" ht="27.75" customHeight="1">
      <c r="A10" s="19" t="s">
        <v>19</v>
      </c>
      <c r="B10" s="21">
        <v>1009</v>
      </c>
      <c r="C10" s="25">
        <v>35000</v>
      </c>
      <c r="D10" s="20">
        <v>0</v>
      </c>
      <c r="E10" s="21">
        <f>SUM(B10:D10)</f>
        <v>36009</v>
      </c>
      <c r="F10" s="22">
        <v>31663</v>
      </c>
      <c r="G10" s="22">
        <v>88</v>
      </c>
      <c r="H10" s="23"/>
    </row>
    <row r="11" spans="1:8" s="24" customFormat="1" ht="27.75" customHeight="1">
      <c r="A11" s="19" t="s">
        <v>20</v>
      </c>
      <c r="B11" s="21">
        <v>736</v>
      </c>
      <c r="C11" s="21">
        <v>123225</v>
      </c>
      <c r="D11" s="26">
        <v>49</v>
      </c>
      <c r="E11" s="21">
        <f>SUM(B11:D11)</f>
        <v>124010</v>
      </c>
      <c r="F11" s="22">
        <v>120741</v>
      </c>
      <c r="G11" s="22">
        <v>97</v>
      </c>
      <c r="H11" s="23"/>
    </row>
    <row r="12" spans="1:8" s="24" customFormat="1" ht="27.75" customHeight="1">
      <c r="A12" s="19" t="s">
        <v>21</v>
      </c>
      <c r="B12" s="21">
        <v>290</v>
      </c>
      <c r="C12" s="21">
        <v>294</v>
      </c>
      <c r="D12" s="20">
        <v>0</v>
      </c>
      <c r="E12" s="21">
        <f>SUM(B12:D12)</f>
        <v>584</v>
      </c>
      <c r="F12" s="22">
        <v>320</v>
      </c>
      <c r="G12" s="22">
        <v>55</v>
      </c>
      <c r="H12" s="23"/>
    </row>
    <row r="13" spans="1:8" s="24" customFormat="1" ht="27.75" customHeight="1">
      <c r="A13" s="19" t="s">
        <v>22</v>
      </c>
      <c r="B13" s="21">
        <v>2954</v>
      </c>
      <c r="C13" s="21">
        <v>14457</v>
      </c>
      <c r="D13" s="20">
        <v>0</v>
      </c>
      <c r="E13" s="21">
        <f>SUM(B13:D13)</f>
        <v>17411</v>
      </c>
      <c r="F13" s="22">
        <v>12940</v>
      </c>
      <c r="G13" s="22">
        <v>74</v>
      </c>
      <c r="H13" s="23"/>
    </row>
    <row r="14" spans="1:8" s="18" customFormat="1" ht="33" customHeight="1">
      <c r="A14" s="16" t="s">
        <v>4</v>
      </c>
      <c r="B14" s="15">
        <f>SUM(B15:B19)</f>
        <v>125</v>
      </c>
      <c r="C14" s="15">
        <f>SUM(C15:C19)</f>
        <v>3577</v>
      </c>
      <c r="D14" s="14">
        <f>SUM(D15:D19)</f>
        <v>0</v>
      </c>
      <c r="E14" s="15">
        <f>SUM(E15:E19)</f>
        <v>3702</v>
      </c>
      <c r="F14" s="15">
        <f>SUM(F15:F19)</f>
        <v>2529</v>
      </c>
      <c r="G14" s="15">
        <v>68</v>
      </c>
      <c r="H14" s="17"/>
    </row>
    <row r="15" spans="1:8" s="18" customFormat="1" ht="33" customHeight="1">
      <c r="A15" s="19" t="s">
        <v>23</v>
      </c>
      <c r="B15" s="22"/>
      <c r="C15" s="22">
        <v>7</v>
      </c>
      <c r="D15" s="27"/>
      <c r="E15" s="21">
        <f>SUM(B15:D15)</f>
        <v>7</v>
      </c>
      <c r="F15" s="22">
        <v>6</v>
      </c>
      <c r="G15" s="22">
        <v>77</v>
      </c>
      <c r="H15" s="17"/>
    </row>
    <row r="16" spans="1:8" s="24" customFormat="1" ht="27.75" customHeight="1">
      <c r="A16" s="19" t="s">
        <v>24</v>
      </c>
      <c r="B16" s="21">
        <v>46</v>
      </c>
      <c r="C16" s="21">
        <v>910</v>
      </c>
      <c r="D16" s="20">
        <v>0</v>
      </c>
      <c r="E16" s="21">
        <f>SUM(B16:D16)</f>
        <v>956</v>
      </c>
      <c r="F16" s="21">
        <v>696</v>
      </c>
      <c r="G16" s="22">
        <v>73</v>
      </c>
      <c r="H16" s="23"/>
    </row>
    <row r="17" spans="1:8" s="24" customFormat="1" ht="27.75" customHeight="1">
      <c r="A17" s="19" t="s">
        <v>25</v>
      </c>
      <c r="B17" s="21">
        <v>67</v>
      </c>
      <c r="C17" s="21">
        <v>748</v>
      </c>
      <c r="D17" s="20">
        <v>0</v>
      </c>
      <c r="E17" s="21">
        <f>SUM(B17:D17)</f>
        <v>815</v>
      </c>
      <c r="F17" s="21">
        <v>400</v>
      </c>
      <c r="G17" s="22">
        <v>49</v>
      </c>
      <c r="H17" s="23"/>
    </row>
    <row r="18" spans="1:8" s="24" customFormat="1" ht="27.75" customHeight="1">
      <c r="A18" s="19" t="s">
        <v>26</v>
      </c>
      <c r="B18" s="21"/>
      <c r="C18" s="21">
        <v>11</v>
      </c>
      <c r="D18" s="20">
        <v>0</v>
      </c>
      <c r="E18" s="21">
        <f>SUM(B18:D18)</f>
        <v>11</v>
      </c>
      <c r="F18" s="21">
        <v>9</v>
      </c>
      <c r="G18" s="28">
        <v>83</v>
      </c>
      <c r="H18" s="23" t="s">
        <v>5</v>
      </c>
    </row>
    <row r="19" spans="1:8" s="24" customFormat="1" ht="27.75" customHeight="1">
      <c r="A19" s="19" t="s">
        <v>27</v>
      </c>
      <c r="B19" s="21">
        <v>12</v>
      </c>
      <c r="C19" s="21">
        <v>1901</v>
      </c>
      <c r="D19" s="20">
        <v>0</v>
      </c>
      <c r="E19" s="21">
        <f>SUM(B19:D19)</f>
        <v>1913</v>
      </c>
      <c r="F19" s="21">
        <v>1418</v>
      </c>
      <c r="G19" s="22">
        <v>74</v>
      </c>
      <c r="H19" s="23"/>
    </row>
    <row r="20" spans="1:8" s="18" customFormat="1" ht="28.5" customHeight="1">
      <c r="A20" s="16" t="s">
        <v>6</v>
      </c>
      <c r="B20" s="15">
        <f>SUM(B21:B27)</f>
        <v>8266</v>
      </c>
      <c r="C20" s="15">
        <f>SUM(C21:C27)</f>
        <v>19885</v>
      </c>
      <c r="D20" s="14">
        <f>SUM(D21:D27)</f>
        <v>1356</v>
      </c>
      <c r="E20" s="15">
        <f>SUM(E21:E27)</f>
        <v>29507</v>
      </c>
      <c r="F20" s="15">
        <f>SUM(F21:F27)</f>
        <v>19654</v>
      </c>
      <c r="G20" s="15">
        <v>67</v>
      </c>
      <c r="H20" s="17"/>
    </row>
    <row r="21" spans="1:8" s="24" customFormat="1" ht="27.75" customHeight="1">
      <c r="A21" s="19" t="s">
        <v>28</v>
      </c>
      <c r="B21" s="21">
        <v>161</v>
      </c>
      <c r="C21" s="21">
        <v>1919</v>
      </c>
      <c r="D21" s="20">
        <v>0</v>
      </c>
      <c r="E21" s="21">
        <f aca="true" t="shared" si="1" ref="E21:E27">SUM(B21:D21)</f>
        <v>2080</v>
      </c>
      <c r="F21" s="21">
        <v>1880</v>
      </c>
      <c r="G21" s="22">
        <v>90</v>
      </c>
      <c r="H21" s="23"/>
    </row>
    <row r="22" spans="1:8" s="24" customFormat="1" ht="27.75" customHeight="1">
      <c r="A22" s="19" t="s">
        <v>29</v>
      </c>
      <c r="B22" s="21">
        <v>3231</v>
      </c>
      <c r="C22" s="21">
        <v>10092</v>
      </c>
      <c r="D22" s="20">
        <v>0</v>
      </c>
      <c r="E22" s="21">
        <f t="shared" si="1"/>
        <v>13323</v>
      </c>
      <c r="F22" s="21">
        <v>11492</v>
      </c>
      <c r="G22" s="22">
        <v>86</v>
      </c>
      <c r="H22" s="23"/>
    </row>
    <row r="23" spans="1:8" s="24" customFormat="1" ht="27.75" customHeight="1">
      <c r="A23" s="19" t="s">
        <v>30</v>
      </c>
      <c r="B23" s="21">
        <v>576</v>
      </c>
      <c r="C23" s="21">
        <v>2617</v>
      </c>
      <c r="D23" s="20">
        <v>0</v>
      </c>
      <c r="E23" s="21">
        <f t="shared" si="1"/>
        <v>3193</v>
      </c>
      <c r="F23" s="21">
        <v>1744</v>
      </c>
      <c r="G23" s="22">
        <v>55</v>
      </c>
      <c r="H23" s="23"/>
    </row>
    <row r="24" spans="1:8" s="24" customFormat="1" ht="27.75" customHeight="1">
      <c r="A24" s="19" t="s">
        <v>31</v>
      </c>
      <c r="B24" s="21">
        <v>139</v>
      </c>
      <c r="C24" s="21">
        <v>635</v>
      </c>
      <c r="D24" s="20">
        <v>0</v>
      </c>
      <c r="E24" s="21">
        <f t="shared" si="1"/>
        <v>774</v>
      </c>
      <c r="F24" s="21">
        <v>650</v>
      </c>
      <c r="G24" s="22">
        <v>84</v>
      </c>
      <c r="H24" s="23"/>
    </row>
    <row r="25" spans="1:8" s="24" customFormat="1" ht="27.75" customHeight="1">
      <c r="A25" s="19" t="s">
        <v>32</v>
      </c>
      <c r="B25" s="21">
        <v>4156</v>
      </c>
      <c r="C25" s="21">
        <v>2679</v>
      </c>
      <c r="D25" s="20">
        <v>1356</v>
      </c>
      <c r="E25" s="21">
        <f t="shared" si="1"/>
        <v>8191</v>
      </c>
      <c r="F25" s="21">
        <v>2682</v>
      </c>
      <c r="G25" s="22">
        <v>33</v>
      </c>
      <c r="H25" s="23"/>
    </row>
    <row r="26" spans="1:8" s="24" customFormat="1" ht="27.75" customHeight="1">
      <c r="A26" s="19" t="s">
        <v>33</v>
      </c>
      <c r="B26" s="21">
        <v>3</v>
      </c>
      <c r="C26" s="21">
        <v>47</v>
      </c>
      <c r="D26" s="20">
        <v>0</v>
      </c>
      <c r="E26" s="21">
        <f t="shared" si="1"/>
        <v>50</v>
      </c>
      <c r="F26" s="21">
        <v>49</v>
      </c>
      <c r="G26" s="22">
        <v>98</v>
      </c>
      <c r="H26" s="23"/>
    </row>
    <row r="27" spans="1:8" s="24" customFormat="1" ht="27.75" customHeight="1">
      <c r="A27" s="29" t="s">
        <v>34</v>
      </c>
      <c r="B27" s="21"/>
      <c r="C27" s="21">
        <v>1896</v>
      </c>
      <c r="D27" s="20"/>
      <c r="E27" s="21">
        <f t="shared" si="1"/>
        <v>1896</v>
      </c>
      <c r="F27" s="21">
        <v>1157</v>
      </c>
      <c r="G27" s="22">
        <v>61</v>
      </c>
      <c r="H27" s="23"/>
    </row>
    <row r="28" spans="1:8" s="18" customFormat="1" ht="28.5" customHeight="1">
      <c r="A28" s="16" t="s">
        <v>7</v>
      </c>
      <c r="B28" s="14">
        <f aca="true" t="shared" si="2" ref="B28:G28">B29</f>
        <v>137</v>
      </c>
      <c r="C28" s="14">
        <f t="shared" si="2"/>
        <v>124</v>
      </c>
      <c r="D28" s="14">
        <f t="shared" si="2"/>
        <v>0</v>
      </c>
      <c r="E28" s="14">
        <f t="shared" si="2"/>
        <v>261</v>
      </c>
      <c r="F28" s="15">
        <f t="shared" si="2"/>
        <v>241</v>
      </c>
      <c r="G28" s="15">
        <f t="shared" si="2"/>
        <v>92</v>
      </c>
      <c r="H28" s="17"/>
    </row>
    <row r="29" spans="1:8" s="24" customFormat="1" ht="27.75" customHeight="1">
      <c r="A29" s="19" t="s">
        <v>35</v>
      </c>
      <c r="B29" s="20">
        <v>137</v>
      </c>
      <c r="C29" s="20">
        <v>124</v>
      </c>
      <c r="D29" s="20">
        <v>0</v>
      </c>
      <c r="E29" s="20">
        <f>SUM(B29:D29)</f>
        <v>261</v>
      </c>
      <c r="F29" s="22">
        <v>241</v>
      </c>
      <c r="G29" s="30">
        <v>92</v>
      </c>
      <c r="H29" s="23"/>
    </row>
    <row r="30" spans="1:8" s="18" customFormat="1" ht="28.5" customHeight="1">
      <c r="A30" s="31" t="s">
        <v>36</v>
      </c>
      <c r="B30" s="14">
        <f aca="true" t="shared" si="3" ref="B30:G30">B31</f>
        <v>0</v>
      </c>
      <c r="C30" s="14">
        <f t="shared" si="3"/>
        <v>7</v>
      </c>
      <c r="D30" s="14">
        <f t="shared" si="3"/>
        <v>0</v>
      </c>
      <c r="E30" s="14">
        <f t="shared" si="3"/>
        <v>7</v>
      </c>
      <c r="F30" s="15">
        <f t="shared" si="3"/>
        <v>7</v>
      </c>
      <c r="G30" s="15">
        <f t="shared" si="3"/>
        <v>99</v>
      </c>
      <c r="H30" s="17"/>
    </row>
    <row r="31" spans="1:8" s="24" customFormat="1" ht="27.75" customHeight="1">
      <c r="A31" s="29" t="s">
        <v>37</v>
      </c>
      <c r="B31" s="20"/>
      <c r="C31" s="20">
        <v>7</v>
      </c>
      <c r="D31" s="20">
        <v>0</v>
      </c>
      <c r="E31" s="20">
        <f>SUM(B31:D31)</f>
        <v>7</v>
      </c>
      <c r="F31" s="22">
        <v>7</v>
      </c>
      <c r="G31" s="22">
        <v>99</v>
      </c>
      <c r="H31" s="23"/>
    </row>
    <row r="32" spans="1:10" s="34" customFormat="1" ht="39.75" customHeight="1">
      <c r="A32" s="32" t="s">
        <v>38</v>
      </c>
      <c r="B32" s="32"/>
      <c r="C32" s="32"/>
      <c r="D32" s="32"/>
      <c r="E32" s="32"/>
      <c r="F32" s="32"/>
      <c r="G32" s="32"/>
      <c r="H32" s="33"/>
      <c r="I32" s="33"/>
      <c r="J32" s="33"/>
    </row>
    <row r="33" spans="1:10" s="34" customFormat="1" ht="18.75" customHeight="1">
      <c r="A33" s="35"/>
      <c r="B33" s="36"/>
      <c r="C33" s="36"/>
      <c r="D33" s="36"/>
      <c r="E33" s="36"/>
      <c r="F33" s="36"/>
      <c r="G33" s="36"/>
      <c r="H33" s="36"/>
      <c r="I33" s="36"/>
      <c r="J33" s="36"/>
    </row>
    <row r="34" spans="1:7" s="39" customFormat="1" ht="37.5" customHeight="1">
      <c r="A34" s="37" t="s">
        <v>39</v>
      </c>
      <c r="B34" s="37"/>
      <c r="C34" s="37"/>
      <c r="D34" s="37"/>
      <c r="E34" s="37"/>
      <c r="F34" s="38"/>
      <c r="G34" s="38"/>
    </row>
    <row r="35" spans="1:7" s="39" customFormat="1" ht="20.25" customHeight="1">
      <c r="A35" s="40" t="s">
        <v>40</v>
      </c>
      <c r="B35" s="40"/>
      <c r="C35" s="40"/>
      <c r="D35" s="40"/>
      <c r="E35" s="40"/>
      <c r="F35" s="41"/>
      <c r="G35" s="41"/>
    </row>
    <row r="36" spans="1:5" ht="12.75" customHeight="1">
      <c r="A36" s="42"/>
      <c r="B36" s="42"/>
      <c r="C36" s="42"/>
      <c r="D36" s="42"/>
      <c r="E36" s="42"/>
    </row>
    <row r="37" spans="1:5" ht="22.5" customHeight="1">
      <c r="A37" s="42" t="s">
        <v>41</v>
      </c>
      <c r="B37" s="42"/>
      <c r="C37" s="42"/>
      <c r="D37" s="42"/>
      <c r="E37" s="42"/>
    </row>
  </sheetData>
  <mergeCells count="8">
    <mergeCell ref="A34:G34"/>
    <mergeCell ref="B3:E3"/>
    <mergeCell ref="F3:F4"/>
    <mergeCell ref="G3:G4"/>
    <mergeCell ref="A1:G1"/>
    <mergeCell ref="A3:A4"/>
    <mergeCell ref="A33:J33"/>
    <mergeCell ref="A32:G32"/>
  </mergeCells>
  <printOptions horizontalCentered="1"/>
  <pageMargins left="0.35433070866141736" right="0.35433070866141736" top="0.7874015748031497" bottom="0.2755905511811024" header="0.5905511811023623" footer="0.31496062992125984"/>
  <pageSetup firstPageNumber="15" useFirstPageNumber="1" fitToHeight="0" fitToWidth="0" horizontalDpi="600" verticalDpi="600" orientation="landscape" paperSize="9" scale="65" r:id="rId1"/>
  <headerFooter alignWithMargins="0">
    <oddHeader>&amp;L&amp;"標楷體,標準"&amp;24附表&amp;"Times New Roman,標準"5</oddHeader>
    <oddFooter>&amp;C&amp;"Times New Roman,標準"&amp;18&amp;P</oddFooter>
  </headerFooter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2012-07-18T01:34:37Z</dcterms:created>
  <dcterms:modified xsi:type="dcterms:W3CDTF">2012-07-18T01:34:50Z</dcterms:modified>
  <cp:category/>
  <cp:version/>
  <cp:contentType/>
  <cp:contentStatus/>
</cp:coreProperties>
</file>