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'表4國損'!$A$1:$G$38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<sst xmlns="http://schemas.openxmlformats.org/spreadsheetml/2006/main" count="48" uniqueCount="46">
  <si>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</si>
  <si>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</si>
  <si>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</si>
  <si>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</si>
  <si>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</si>
  <si>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>財政部主管</t>
  </si>
  <si>
    <t>交通部主管</t>
  </si>
  <si>
    <r>
      <t>101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101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</si>
  <si>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</si>
  <si>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</si>
  <si>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</si>
  <si>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</si>
  <si>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實際稅前
純益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</si>
  <si>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</si>
  <si>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</si>
  <si>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</si>
  <si>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>合         計</t>
  </si>
  <si>
    <t xml:space="preserve">   3.台灣中油股份有限公司</t>
  </si>
  <si>
    <t>反盈為虧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</si>
  <si>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</si>
  <si>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</si>
  <si>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</si>
  <si>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>轉虧為盈</t>
  </si>
  <si>
    <t xml:space="preserve">   7.中國輸出入銀行</t>
  </si>
  <si>
    <t xml:space="preserve">   8.臺灣金融控股股份有限公司</t>
  </si>
  <si>
    <t xml:space="preserve">   9.臺灣土地銀行股份有限公司</t>
  </si>
  <si>
    <t xml:space="preserve">   10.財政部印刷廠</t>
  </si>
  <si>
    <t xml:space="preserve">   11.臺灣菸酒股份有限公司</t>
  </si>
  <si>
    <t xml:space="preserve">   12.中華郵政股份有限公司</t>
  </si>
  <si>
    <t xml:space="preserve">   13.交通部臺灣鐵路管理局</t>
  </si>
  <si>
    <r>
      <t xml:space="preserve">   14.臺灣港務股份有限公司</t>
    </r>
    <r>
      <rPr>
        <sz val="10"/>
        <color indexed="8"/>
        <rFont val="標楷體"/>
        <family val="4"/>
      </rPr>
      <t>(註2)</t>
    </r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</si>
  <si>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</si>
  <si>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</si>
  <si>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</si>
  <si>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</si>
  <si>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 19.桃園國際機場股份有限公司</t>
  </si>
  <si>
    <t>勞工委員會主管</t>
  </si>
  <si>
    <r>
      <t xml:space="preserve">   20.勞工保險局</t>
    </r>
    <r>
      <rPr>
        <sz val="10"/>
        <color indexed="8"/>
        <rFont val="標楷體"/>
        <family val="4"/>
      </rPr>
      <t xml:space="preserve"> (註3)</t>
    </r>
  </si>
  <si>
    <t>金融監督管理委員會主管</t>
  </si>
  <si>
    <r>
      <t xml:space="preserve">   21.中央存款保險股份有限公司</t>
    </r>
    <r>
      <rPr>
        <sz val="10"/>
        <color indexed="8"/>
        <rFont val="標楷體"/>
        <family val="4"/>
      </rPr>
      <t xml:space="preserve"> (註4)</t>
    </r>
  </si>
  <si>
    <t>註：1.本年度附屬單位預算之分預算為9單位，其中臺灣證券投資信託股份有限公司、土銀保險經紀人股份有限公司、土銀都市更新投資信託股份有限公司及台灣菸酒廈門商
      貿有限公司截至本年6月底未成立，尚未辦理該等轉投資。</t>
  </si>
  <si>
    <t xml:space="preserve">    2.臺灣港務股份有限公司於本年3月1日設立。</t>
  </si>
  <si>
    <t xml:space="preserve">    3.勞工保險局依勞工保險條例等規定，以收支餘絀悉數列入勞保責任準備，故無列數。</t>
  </si>
  <si>
    <t xml:space="preserve">    4.中央存款保險股份有限公司依存款保險條例規定，所有盈餘應悉數納入存款保險理賠準備金，故無列數。</t>
  </si>
  <si>
    <t xml:space="preserve">    5.本表數據係以新臺幣百萬元為單位及經四捨五入處理後列計；另百分比欄位係以採計至元為單位核算，未達1％者，則以"0"表示。  </t>
  </si>
  <si>
    <t xml:space="preserve">    6.101年度附屬單位預算尚未完成法定程序，本表相關預算數據暫以行政院預算案數據表達。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</si>
</sst>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6" xfId="19" applyFont="1" applyBorder="1" applyAlignment="1">
      <alignment horizontal="center" vertical="distributed"/>
      <protection/>
    </xf>
    <xf numFmtId="0" fontId="15" fillId="0" borderId="6" xfId="19" applyFont="1" applyBorder="1" applyAlignment="1">
      <alignment horizontal="center" vertical="center" wrapText="1"/>
      <protection/>
    </xf>
    <xf numFmtId="49" fontId="15" fillId="0" borderId="6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horizontal="center"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19" applyFont="1" applyBorder="1" applyAlignment="1">
      <alignment vertical="center" wrapText="1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182" fontId="14" fillId="0" borderId="1" xfId="19" applyNumberFormat="1" applyFont="1" applyBorder="1" applyAlignment="1">
      <alignment vertical="center"/>
      <protection/>
    </xf>
    <xf numFmtId="181" fontId="7" fillId="0" borderId="1" xfId="0" applyNumberFormat="1" applyFont="1" applyFill="1" applyBorder="1" applyAlignment="1" applyProtection="1">
      <alignment horizontal="right" vertical="center"/>
      <protection/>
    </xf>
    <xf numFmtId="181" fontId="21" fillId="0" borderId="1" xfId="0" applyNumberFormat="1" applyFont="1" applyFill="1" applyBorder="1" applyAlignment="1" applyProtection="1">
      <alignment horizontal="right" vertical="center"/>
      <protection/>
    </xf>
    <xf numFmtId="182" fontId="18" fillId="0" borderId="1" xfId="19" applyNumberFormat="1" applyFont="1" applyBorder="1" applyAlignment="1">
      <alignment vertical="center"/>
      <protection/>
    </xf>
    <xf numFmtId="0" fontId="16" fillId="0" borderId="1" xfId="19" applyFont="1" applyBorder="1" applyAlignment="1">
      <alignment vertical="center"/>
      <protection/>
    </xf>
    <xf numFmtId="49" fontId="20" fillId="0" borderId="0" xfId="19" applyNumberFormat="1" applyFont="1" applyBorder="1" applyAlignment="1">
      <alignment horizontal="left" vertical="center" wrapText="1"/>
      <protection/>
    </xf>
    <xf numFmtId="0" fontId="16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 vertical="center"/>
      <protection/>
    </xf>
    <xf numFmtId="3" fontId="18" fillId="0" borderId="0" xfId="19" applyNumberFormat="1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49" fontId="20" fillId="0" borderId="0" xfId="19" applyNumberFormat="1" applyFont="1" applyBorder="1" applyAlignment="1">
      <alignment horizontal="left" vertical="center"/>
      <protection/>
    </xf>
    <xf numFmtId="49" fontId="20" fillId="0" borderId="0" xfId="19" applyNumberFormat="1" applyFont="1" applyBorder="1" applyAlignment="1">
      <alignment horizontal="left" vertical="center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SheetLayoutView="100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1" sqref="G21"/>
    </sheetView>
  </sheetViews>
  <sheetFormatPr defaultColWidth="9.00390625" defaultRowHeight="16.5"/>
  <cols>
    <col min="1" max="1" width="42.75390625" style="50" customWidth="1"/>
    <col min="2" max="4" width="15.875" style="50" customWidth="1"/>
    <col min="5" max="5" width="15.75390625" style="50" customWidth="1"/>
    <col min="6" max="6" width="15.875" style="51" customWidth="1"/>
    <col min="7" max="7" width="16.875" style="51" customWidth="1"/>
    <col min="8" max="16384" width="5.875" style="50" customWidth="1"/>
  </cols>
  <sheetData>
    <row r="1" spans="1:7" s="4" customFormat="1" ht="26.25" customHeight="1">
      <c r="A1" s="1" t="s">
        <v>7</v>
      </c>
      <c r="B1" s="2"/>
      <c r="C1" s="2"/>
      <c r="D1" s="2"/>
      <c r="E1" s="2"/>
      <c r="F1" s="2"/>
      <c r="G1" s="3"/>
    </row>
    <row r="2" spans="3:8" s="4" customFormat="1" ht="15.75" customHeight="1">
      <c r="C2" s="5"/>
      <c r="D2" s="5"/>
      <c r="E2" s="5"/>
      <c r="G2" s="6" t="s">
        <v>0</v>
      </c>
      <c r="H2" s="7"/>
    </row>
    <row r="3" spans="1:8" s="14" customFormat="1" ht="22.5" customHeight="1">
      <c r="A3" s="8" t="s">
        <v>8</v>
      </c>
      <c r="B3" s="9" t="s">
        <v>9</v>
      </c>
      <c r="C3" s="10" t="s">
        <v>10</v>
      </c>
      <c r="D3" s="11"/>
      <c r="E3" s="11"/>
      <c r="F3" s="11"/>
      <c r="G3" s="12"/>
      <c r="H3" s="13"/>
    </row>
    <row r="4" spans="1:8" s="14" customFormat="1" ht="51.75" customHeight="1">
      <c r="A4" s="15"/>
      <c r="B4" s="16"/>
      <c r="C4" s="17" t="s">
        <v>11</v>
      </c>
      <c r="D4" s="17" t="s">
        <v>12</v>
      </c>
      <c r="E4" s="17" t="s">
        <v>13</v>
      </c>
      <c r="F4" s="17" t="s">
        <v>14</v>
      </c>
      <c r="G4" s="18" t="s">
        <v>15</v>
      </c>
      <c r="H4" s="13"/>
    </row>
    <row r="5" spans="1:8" s="22" customFormat="1" ht="19.5" customHeight="1">
      <c r="A5" s="19" t="s">
        <v>16</v>
      </c>
      <c r="B5" s="20">
        <f>B6+B8+B14+B20+B29+B31</f>
        <v>97260</v>
      </c>
      <c r="C5" s="20">
        <f>C6+C8+C14+C20+C29+C31</f>
        <v>45058</v>
      </c>
      <c r="D5" s="20">
        <f>D6+D8+D14+D20+D29+D31</f>
        <v>14923</v>
      </c>
      <c r="E5" s="20">
        <f>E6+E8+E14+E20+E29+E31</f>
        <v>-30135</v>
      </c>
      <c r="F5" s="20">
        <v>67</v>
      </c>
      <c r="G5" s="20">
        <v>15</v>
      </c>
      <c r="H5" s="21"/>
    </row>
    <row r="6" spans="1:8" s="25" customFormat="1" ht="22.5" customHeight="1">
      <c r="A6" s="23" t="s">
        <v>1</v>
      </c>
      <c r="B6" s="20">
        <f aca="true" t="shared" si="0" ref="B6:G6">B7</f>
        <v>123183</v>
      </c>
      <c r="C6" s="20">
        <f t="shared" si="0"/>
        <v>61590</v>
      </c>
      <c r="D6" s="20">
        <f t="shared" si="0"/>
        <v>95187</v>
      </c>
      <c r="E6" s="20">
        <f t="shared" si="0"/>
        <v>33597</v>
      </c>
      <c r="F6" s="20">
        <f t="shared" si="0"/>
        <v>54.55</v>
      </c>
      <c r="G6" s="20">
        <f t="shared" si="0"/>
        <v>77</v>
      </c>
      <c r="H6" s="24"/>
    </row>
    <row r="7" spans="1:8" s="30" customFormat="1" ht="22.5" customHeight="1">
      <c r="A7" s="26" t="s">
        <v>2</v>
      </c>
      <c r="B7" s="27">
        <v>123183</v>
      </c>
      <c r="C7" s="27">
        <v>61590</v>
      </c>
      <c r="D7" s="27">
        <v>95187</v>
      </c>
      <c r="E7" s="28">
        <f aca="true" t="shared" si="1" ref="E7:E15">D7-C7</f>
        <v>33597</v>
      </c>
      <c r="F7" s="28">
        <v>54.55</v>
      </c>
      <c r="G7" s="28">
        <v>77</v>
      </c>
      <c r="H7" s="29"/>
    </row>
    <row r="8" spans="1:8" s="25" customFormat="1" ht="22.5" customHeight="1">
      <c r="A8" s="23" t="s">
        <v>3</v>
      </c>
      <c r="B8" s="20">
        <f>SUM(B9:B13)</f>
        <v>-59180</v>
      </c>
      <c r="C8" s="20">
        <f>SUM(C9:C13)</f>
        <v>-33840</v>
      </c>
      <c r="D8" s="20">
        <f>SUM(D9:D13)</f>
        <v>-103451</v>
      </c>
      <c r="E8" s="20">
        <f>SUM(E9:E13)</f>
        <v>-69611</v>
      </c>
      <c r="F8" s="20">
        <v>206</v>
      </c>
      <c r="G8" s="20">
        <v>175</v>
      </c>
      <c r="H8" s="24"/>
    </row>
    <row r="9" spans="1:8" s="30" customFormat="1" ht="22.5" customHeight="1">
      <c r="A9" s="26" t="s">
        <v>4</v>
      </c>
      <c r="B9" s="27">
        <v>4874</v>
      </c>
      <c r="C9" s="27">
        <v>434</v>
      </c>
      <c r="D9" s="27">
        <v>967</v>
      </c>
      <c r="E9" s="28">
        <f t="shared" si="1"/>
        <v>533</v>
      </c>
      <c r="F9" s="28">
        <v>123</v>
      </c>
      <c r="G9" s="28">
        <v>20</v>
      </c>
      <c r="H9" s="29"/>
    </row>
    <row r="10" spans="1:8" s="30" customFormat="1" ht="22.5" customHeight="1">
      <c r="A10" s="26" t="s">
        <v>17</v>
      </c>
      <c r="B10" s="27">
        <v>11052</v>
      </c>
      <c r="C10" s="27">
        <v>7561</v>
      </c>
      <c r="D10" s="27">
        <v>-47002</v>
      </c>
      <c r="E10" s="28">
        <f t="shared" si="1"/>
        <v>-54563</v>
      </c>
      <c r="F10" s="28">
        <v>722</v>
      </c>
      <c r="G10" s="31" t="s">
        <v>18</v>
      </c>
      <c r="H10" s="29"/>
    </row>
    <row r="11" spans="1:8" s="30" customFormat="1" ht="22.5" customHeight="1">
      <c r="A11" s="26" t="s">
        <v>19</v>
      </c>
      <c r="B11" s="27">
        <v>-75451</v>
      </c>
      <c r="C11" s="27">
        <v>-41894</v>
      </c>
      <c r="D11" s="27">
        <v>-58279</v>
      </c>
      <c r="E11" s="28">
        <f t="shared" si="1"/>
        <v>-16385</v>
      </c>
      <c r="F11" s="28">
        <v>39</v>
      </c>
      <c r="G11" s="28">
        <v>77</v>
      </c>
      <c r="H11" s="29"/>
    </row>
    <row r="12" spans="1:8" s="30" customFormat="1" ht="22.5" customHeight="1">
      <c r="A12" s="26" t="s">
        <v>20</v>
      </c>
      <c r="B12" s="27">
        <v>943</v>
      </c>
      <c r="C12" s="27">
        <v>396</v>
      </c>
      <c r="D12" s="27">
        <v>708</v>
      </c>
      <c r="E12" s="28">
        <f t="shared" si="1"/>
        <v>312</v>
      </c>
      <c r="F12" s="28">
        <v>79</v>
      </c>
      <c r="G12" s="28">
        <v>75</v>
      </c>
      <c r="H12" s="29"/>
    </row>
    <row r="13" spans="1:8" s="30" customFormat="1" ht="22.5" customHeight="1">
      <c r="A13" s="26" t="s">
        <v>21</v>
      </c>
      <c r="B13" s="27">
        <v>-598</v>
      </c>
      <c r="C13" s="27">
        <v>-337</v>
      </c>
      <c r="D13" s="27">
        <v>155</v>
      </c>
      <c r="E13" s="28">
        <f t="shared" si="1"/>
        <v>492</v>
      </c>
      <c r="F13" s="28">
        <v>146</v>
      </c>
      <c r="G13" s="31" t="s">
        <v>22</v>
      </c>
      <c r="H13" s="29"/>
    </row>
    <row r="14" spans="1:8" s="25" customFormat="1" ht="22.5" customHeight="1">
      <c r="A14" s="23" t="s">
        <v>5</v>
      </c>
      <c r="B14" s="20">
        <f>SUM(B15:B19)</f>
        <v>25148</v>
      </c>
      <c r="C14" s="20">
        <f>SUM(C15:C19)</f>
        <v>12007</v>
      </c>
      <c r="D14" s="20">
        <f>SUM(D15:D19)</f>
        <v>16498</v>
      </c>
      <c r="E14" s="20">
        <f>SUM(E15:E19)</f>
        <v>4491</v>
      </c>
      <c r="F14" s="20">
        <v>37</v>
      </c>
      <c r="G14" s="20">
        <v>66</v>
      </c>
      <c r="H14" s="24"/>
    </row>
    <row r="15" spans="1:8" s="25" customFormat="1" ht="22.5" customHeight="1">
      <c r="A15" s="26" t="s">
        <v>23</v>
      </c>
      <c r="B15" s="27">
        <v>350</v>
      </c>
      <c r="C15" s="27">
        <v>173</v>
      </c>
      <c r="D15" s="27">
        <v>263</v>
      </c>
      <c r="E15" s="28">
        <f t="shared" si="1"/>
        <v>90</v>
      </c>
      <c r="F15" s="32">
        <v>52</v>
      </c>
      <c r="G15" s="32">
        <v>75</v>
      </c>
      <c r="H15" s="24"/>
    </row>
    <row r="16" spans="1:8" s="30" customFormat="1" ht="22.5" customHeight="1">
      <c r="A16" s="26" t="s">
        <v>24</v>
      </c>
      <c r="B16" s="27">
        <v>7552</v>
      </c>
      <c r="C16" s="27">
        <v>3911</v>
      </c>
      <c r="D16" s="27">
        <v>3683</v>
      </c>
      <c r="E16" s="28">
        <f aca="true" t="shared" si="2" ref="E16:E28">D16-C16</f>
        <v>-228</v>
      </c>
      <c r="F16" s="27">
        <v>6</v>
      </c>
      <c r="G16" s="27">
        <v>49</v>
      </c>
      <c r="H16" s="29"/>
    </row>
    <row r="17" spans="1:8" s="30" customFormat="1" ht="22.5" customHeight="1">
      <c r="A17" s="26" t="s">
        <v>25</v>
      </c>
      <c r="B17" s="27">
        <v>7816</v>
      </c>
      <c r="C17" s="27">
        <v>3908</v>
      </c>
      <c r="D17" s="27">
        <v>6147</v>
      </c>
      <c r="E17" s="28">
        <f t="shared" si="2"/>
        <v>2239</v>
      </c>
      <c r="F17" s="27">
        <v>57</v>
      </c>
      <c r="G17" s="27">
        <v>79</v>
      </c>
      <c r="H17" s="29"/>
    </row>
    <row r="18" spans="1:8" s="30" customFormat="1" ht="22.5" customHeight="1">
      <c r="A18" s="26" t="s">
        <v>26</v>
      </c>
      <c r="B18" s="27">
        <v>100</v>
      </c>
      <c r="C18" s="27">
        <v>50</v>
      </c>
      <c r="D18" s="27">
        <v>58</v>
      </c>
      <c r="E18" s="28">
        <f t="shared" si="2"/>
        <v>8</v>
      </c>
      <c r="F18" s="27">
        <v>16</v>
      </c>
      <c r="G18" s="27">
        <v>58</v>
      </c>
      <c r="H18" s="29"/>
    </row>
    <row r="19" spans="1:8" s="30" customFormat="1" ht="22.5" customHeight="1">
      <c r="A19" s="26" t="s">
        <v>27</v>
      </c>
      <c r="B19" s="27">
        <v>9330</v>
      </c>
      <c r="C19" s="27">
        <v>3965</v>
      </c>
      <c r="D19" s="27">
        <v>6347</v>
      </c>
      <c r="E19" s="28">
        <f t="shared" si="2"/>
        <v>2382</v>
      </c>
      <c r="F19" s="27">
        <v>60</v>
      </c>
      <c r="G19" s="27">
        <v>68</v>
      </c>
      <c r="H19" s="29"/>
    </row>
    <row r="20" spans="1:8" s="25" customFormat="1" ht="19.5" customHeight="1">
      <c r="A20" s="23" t="s">
        <v>6</v>
      </c>
      <c r="B20" s="20">
        <f>SUM(B21:B28)</f>
        <v>8109</v>
      </c>
      <c r="C20" s="20">
        <f>SUM(C21:C28)</f>
        <v>5301</v>
      </c>
      <c r="D20" s="20">
        <f>SUM(D21:D28)</f>
        <v>6689</v>
      </c>
      <c r="E20" s="20">
        <f>SUM(E21:E28)</f>
        <v>1388</v>
      </c>
      <c r="F20" s="33">
        <v>26</v>
      </c>
      <c r="G20" s="33">
        <v>82</v>
      </c>
      <c r="H20" s="24"/>
    </row>
    <row r="21" spans="1:8" s="30" customFormat="1" ht="22.5" customHeight="1">
      <c r="A21" s="26" t="s">
        <v>28</v>
      </c>
      <c r="B21" s="27">
        <v>10610</v>
      </c>
      <c r="C21" s="27">
        <v>5403</v>
      </c>
      <c r="D21" s="27">
        <v>6267</v>
      </c>
      <c r="E21" s="28">
        <f t="shared" si="2"/>
        <v>864</v>
      </c>
      <c r="F21" s="28">
        <v>16</v>
      </c>
      <c r="G21" s="28">
        <v>59</v>
      </c>
      <c r="H21" s="29"/>
    </row>
    <row r="22" spans="1:8" s="30" customFormat="1" ht="19.5" customHeight="1">
      <c r="A22" s="26" t="s">
        <v>29</v>
      </c>
      <c r="B22" s="27">
        <v>-9715</v>
      </c>
      <c r="C22" s="27">
        <v>-4237</v>
      </c>
      <c r="D22" s="27">
        <v>-4789</v>
      </c>
      <c r="E22" s="28">
        <f t="shared" si="2"/>
        <v>-552</v>
      </c>
      <c r="F22" s="28">
        <v>13</v>
      </c>
      <c r="G22" s="28">
        <v>49</v>
      </c>
      <c r="H22" s="29"/>
    </row>
    <row r="23" spans="1:8" s="30" customFormat="1" ht="19.5" customHeight="1">
      <c r="A23" s="26" t="s">
        <v>30</v>
      </c>
      <c r="B23" s="27">
        <v>4804</v>
      </c>
      <c r="C23" s="27">
        <v>1743</v>
      </c>
      <c r="D23" s="27">
        <v>2118</v>
      </c>
      <c r="E23" s="28">
        <f t="shared" si="2"/>
        <v>375</v>
      </c>
      <c r="F23" s="28">
        <v>21</v>
      </c>
      <c r="G23" s="28">
        <v>44</v>
      </c>
      <c r="H23" s="29"/>
    </row>
    <row r="24" spans="1:8" s="30" customFormat="1" ht="19.5" customHeight="1">
      <c r="A24" s="26" t="s">
        <v>31</v>
      </c>
      <c r="B24" s="27">
        <v>-150</v>
      </c>
      <c r="C24" s="27">
        <v>64</v>
      </c>
      <c r="D24" s="27">
        <v>20</v>
      </c>
      <c r="E24" s="34">
        <f t="shared" si="2"/>
        <v>-44</v>
      </c>
      <c r="F24" s="27">
        <v>70</v>
      </c>
      <c r="G24" s="31" t="s">
        <v>22</v>
      </c>
      <c r="H24" s="29"/>
    </row>
    <row r="25" spans="1:8" s="30" customFormat="1" ht="19.5" customHeight="1">
      <c r="A25" s="26" t="s">
        <v>32</v>
      </c>
      <c r="B25" s="27">
        <v>-29</v>
      </c>
      <c r="C25" s="27">
        <v>202</v>
      </c>
      <c r="D25" s="27">
        <v>158</v>
      </c>
      <c r="E25" s="28">
        <f t="shared" si="2"/>
        <v>-44</v>
      </c>
      <c r="F25" s="27">
        <v>22</v>
      </c>
      <c r="G25" s="31" t="s">
        <v>22</v>
      </c>
      <c r="H25" s="29"/>
    </row>
    <row r="26" spans="1:8" s="30" customFormat="1" ht="19.5" customHeight="1">
      <c r="A26" s="26" t="s">
        <v>33</v>
      </c>
      <c r="B26" s="27">
        <v>682</v>
      </c>
      <c r="C26" s="27">
        <v>808</v>
      </c>
      <c r="D26" s="27">
        <v>866</v>
      </c>
      <c r="E26" s="28">
        <f t="shared" si="2"/>
        <v>58</v>
      </c>
      <c r="F26" s="27">
        <v>7</v>
      </c>
      <c r="G26" s="27">
        <v>127</v>
      </c>
      <c r="H26" s="29"/>
    </row>
    <row r="27" spans="1:8" s="30" customFormat="1" ht="19.5" customHeight="1">
      <c r="A27" s="26" t="s">
        <v>34</v>
      </c>
      <c r="B27" s="27">
        <v>-96</v>
      </c>
      <c r="C27" s="27">
        <v>2</v>
      </c>
      <c r="D27" s="27">
        <v>-41</v>
      </c>
      <c r="E27" s="28">
        <f t="shared" si="2"/>
        <v>-43</v>
      </c>
      <c r="F27" s="27">
        <v>2466</v>
      </c>
      <c r="G27" s="28">
        <v>43</v>
      </c>
      <c r="H27" s="29"/>
    </row>
    <row r="28" spans="1:8" s="30" customFormat="1" ht="19.5" customHeight="1">
      <c r="A28" s="26" t="s">
        <v>35</v>
      </c>
      <c r="B28" s="27">
        <v>2003</v>
      </c>
      <c r="C28" s="27">
        <v>1316</v>
      </c>
      <c r="D28" s="27">
        <v>2090</v>
      </c>
      <c r="E28" s="28">
        <f t="shared" si="2"/>
        <v>774</v>
      </c>
      <c r="F28" s="28">
        <v>59</v>
      </c>
      <c r="G28" s="28">
        <v>104</v>
      </c>
      <c r="H28" s="29"/>
    </row>
    <row r="29" spans="1:8" s="25" customFormat="1" ht="19.5" customHeight="1">
      <c r="A29" s="23" t="s">
        <v>36</v>
      </c>
      <c r="B29" s="35"/>
      <c r="C29" s="36"/>
      <c r="D29" s="36"/>
      <c r="E29" s="36"/>
      <c r="F29" s="36"/>
      <c r="G29" s="36"/>
      <c r="H29" s="24"/>
    </row>
    <row r="30" spans="1:8" s="30" customFormat="1" ht="19.5" customHeight="1">
      <c r="A30" s="26" t="s">
        <v>37</v>
      </c>
      <c r="B30" s="35"/>
      <c r="C30" s="35"/>
      <c r="D30" s="35"/>
      <c r="E30" s="35"/>
      <c r="F30" s="35"/>
      <c r="G30" s="35"/>
      <c r="H30" s="29"/>
    </row>
    <row r="31" spans="1:8" s="25" customFormat="1" ht="19.5" customHeight="1">
      <c r="A31" s="23" t="s">
        <v>38</v>
      </c>
      <c r="B31" s="37">
        <f aca="true" t="shared" si="3" ref="B31:G31">B32</f>
        <v>0</v>
      </c>
      <c r="C31" s="37">
        <f t="shared" si="3"/>
        <v>0</v>
      </c>
      <c r="D31" s="37">
        <f t="shared" si="3"/>
        <v>0</v>
      </c>
      <c r="E31" s="37">
        <f t="shared" si="3"/>
        <v>0</v>
      </c>
      <c r="F31" s="37">
        <f t="shared" si="3"/>
        <v>0</v>
      </c>
      <c r="G31" s="37">
        <f t="shared" si="3"/>
        <v>0</v>
      </c>
      <c r="H31" s="24"/>
    </row>
    <row r="32" spans="1:8" s="30" customFormat="1" ht="20.25" customHeight="1">
      <c r="A32" s="26" t="s">
        <v>39</v>
      </c>
      <c r="B32" s="38"/>
      <c r="C32" s="38"/>
      <c r="D32" s="38"/>
      <c r="E32" s="35"/>
      <c r="F32" s="38"/>
      <c r="G32" s="38"/>
      <c r="H32" s="29"/>
    </row>
    <row r="33" spans="1:7" s="40" customFormat="1" ht="27.75" customHeight="1">
      <c r="A33" s="39" t="s">
        <v>40</v>
      </c>
      <c r="B33" s="39"/>
      <c r="C33" s="39"/>
      <c r="D33" s="39"/>
      <c r="E33" s="39"/>
      <c r="F33" s="39"/>
      <c r="G33" s="39"/>
    </row>
    <row r="34" spans="1:7" s="40" customFormat="1" ht="12.75" customHeight="1">
      <c r="A34" s="39" t="s">
        <v>41</v>
      </c>
      <c r="B34" s="39"/>
      <c r="C34" s="39"/>
      <c r="D34" s="39"/>
      <c r="E34" s="39"/>
      <c r="F34" s="39"/>
      <c r="G34" s="39"/>
    </row>
    <row r="35" spans="1:7" s="43" customFormat="1" ht="12.75" customHeight="1">
      <c r="A35" s="41" t="s">
        <v>42</v>
      </c>
      <c r="B35" s="42"/>
      <c r="C35" s="42"/>
      <c r="D35" s="42"/>
      <c r="E35" s="42"/>
      <c r="F35" s="42"/>
      <c r="G35" s="42"/>
    </row>
    <row r="36" spans="1:7" s="40" customFormat="1" ht="12.75" customHeight="1">
      <c r="A36" s="44" t="s">
        <v>43</v>
      </c>
      <c r="B36" s="45"/>
      <c r="C36" s="45"/>
      <c r="D36" s="45"/>
      <c r="E36" s="45"/>
      <c r="F36" s="45"/>
      <c r="G36" s="45"/>
    </row>
    <row r="37" spans="1:7" s="40" customFormat="1" ht="12.75" customHeight="1">
      <c r="A37" s="39" t="s">
        <v>44</v>
      </c>
      <c r="B37" s="39"/>
      <c r="C37" s="39"/>
      <c r="D37" s="39"/>
      <c r="E37" s="39"/>
      <c r="F37" s="39"/>
      <c r="G37" s="39"/>
    </row>
    <row r="38" spans="1:7" s="49" customFormat="1" ht="14.25">
      <c r="A38" s="46" t="s">
        <v>45</v>
      </c>
      <c r="B38" s="47"/>
      <c r="C38" s="47"/>
      <c r="D38" s="47"/>
      <c r="E38" s="47"/>
      <c r="F38" s="47"/>
      <c r="G38" s="48"/>
    </row>
  </sheetData>
  <mergeCells count="8">
    <mergeCell ref="A38:G38"/>
    <mergeCell ref="A1:G1"/>
    <mergeCell ref="A3:A4"/>
    <mergeCell ref="C3:G3"/>
    <mergeCell ref="B3:B4"/>
    <mergeCell ref="A37:G37"/>
    <mergeCell ref="A34:G34"/>
    <mergeCell ref="A33:G33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2013-01-11T10:45:11Z</dcterms:created>
  <dcterms:modified xsi:type="dcterms:W3CDTF">2013-01-11T10:45:32Z</dcterms:modified>
  <cp:category/>
  <cp:version/>
  <cp:contentType/>
  <cp:contentStatus/>
</cp:coreProperties>
</file>