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definedName name="_xlnm.Print_Titles" localSheetId="0">'Sheet1'!$1:$6</definedName>
  </definedNames>
  <calcPr fullCalcOnLoad="1"/>
</workbook>
</file>

<file path=xl/sharedStrings.xml><?xml version="1.0" encoding="utf-8"?>
<sst xmlns="http://schemas.openxmlformats.org/spreadsheetml/2006/main" count="345" uniqueCount="53">
  <si>
    <t xml:space="preserve">  減　　  綜　　　計　  　表 </t>
  </si>
  <si>
    <t xml:space="preserve">  單位：新臺幣元</t>
  </si>
  <si>
    <t>機　　關　　名　　稱</t>
  </si>
  <si>
    <t>期　　初　　資　　本　　額</t>
  </si>
  <si>
    <t xml:space="preserve">本　　　　             年        　　　　      度      </t>
  </si>
  <si>
    <t xml:space="preserve"> 增        　　　　      減         　　　　      數       </t>
  </si>
  <si>
    <t>期　　　　末　　　　資　　　　本　　　　額</t>
  </si>
  <si>
    <t>實　收　資　本</t>
  </si>
  <si>
    <t>預　收　資　本</t>
  </si>
  <si>
    <t>合　　　計</t>
  </si>
  <si>
    <t>中　央　政　府　資　本</t>
  </si>
  <si>
    <t>地　方　政　府　資　本</t>
  </si>
  <si>
    <t>其 他 政 府 機 關 資 本</t>
  </si>
  <si>
    <t>民　股　股　東　資　本</t>
  </si>
  <si>
    <t>合　　　　　　計</t>
  </si>
  <si>
    <t>現　　金</t>
  </si>
  <si>
    <t>轉　　帳</t>
  </si>
  <si>
    <t xml:space="preserve">１４４    資      本　    增        </t>
  </si>
  <si>
    <t>行政院主管</t>
  </si>
  <si>
    <t/>
  </si>
  <si>
    <t>中央銀行</t>
  </si>
  <si>
    <t>經濟部主管</t>
  </si>
  <si>
    <t>台灣糖業股份有限公司</t>
  </si>
  <si>
    <t>台灣中油股份有限公司</t>
  </si>
  <si>
    <t>台灣電力股份有限公司</t>
  </si>
  <si>
    <t>漢翔航空工業股份有限公司</t>
  </si>
  <si>
    <t>台灣自來水股份有限公司</t>
  </si>
  <si>
    <t>財政部主管</t>
  </si>
  <si>
    <t>中國輸出入銀行</t>
  </si>
  <si>
    <t>臺灣金融控股股份有限公司</t>
  </si>
  <si>
    <t>臺灣土地銀行股份有限公司</t>
  </si>
  <si>
    <t>財政部印刷廠</t>
  </si>
  <si>
    <t>交通部主管</t>
  </si>
  <si>
    <t>中華郵政股份有限公司</t>
  </si>
  <si>
    <t>交通部臺灣鐵路管理局</t>
  </si>
  <si>
    <t>臺灣港務股份有限公司</t>
  </si>
  <si>
    <t>交通部基隆港務局</t>
  </si>
  <si>
    <t>交通部臺中港務局</t>
  </si>
  <si>
    <t>交通部高雄港務局</t>
  </si>
  <si>
    <t>交通部花蓮港務局</t>
  </si>
  <si>
    <t>桃園國際機場股份有限公司</t>
  </si>
  <si>
    <t>勞工委員會主管</t>
  </si>
  <si>
    <t>勞工保險局</t>
  </si>
  <si>
    <t>金融監督管理委員會主管</t>
  </si>
  <si>
    <t>中央存款保險股份有限公司</t>
  </si>
  <si>
    <t>　　總計</t>
  </si>
  <si>
    <t>臺灣菸酒股份有限公司</t>
  </si>
  <si>
    <t xml:space="preserve">    5.交通部基隆港務局減少中央政府資本現金部分，係減資作價臺灣港務股份有限公司、辦理東岸聯外道路新建工程國庫現金增資等，增減互抵之數；減少中央政府
      資本轉帳部分，係減資作價臺灣港務股份有限公司、以前年度公積轉列資本、資產無償移撥等，增減互抵之數。</t>
  </si>
  <si>
    <t>註：1.台灣自來水股份有限公司增加現金部分，係為辦理重大供水建設計畫，中央及地方政府現金增資之數；增加轉帳部分，係中央政府資產作價撥充資本之數。
    2.臺灣菸酒股份有限公司增加中央政府資本轉帳部分，係資產作價撥充資本之數。</t>
  </si>
  <si>
    <t xml:space="preserve">    6.交通部臺中港務局減少中央政府現金部分，係減資作價臺灣港務股份有限公司及繳還航港建設基金工程結餘款之數；減少中央政府轉帳部分，係減資作價臺
      灣港務股份有限公司、以前年度公積轉列資本，增減互抵之數。</t>
  </si>
  <si>
    <t xml:space="preserve">    8.交通部花蓮港務局減少中央政府現金部分，係減資作價臺灣港務股份有限公司之數；減少中央政府資本轉帳部分，係減資作價港務股份有限公司、以前年度
      公積轉列資本，增減互抵之數。</t>
  </si>
  <si>
    <t xml:space="preserve">    7.交通部高雄港務局減少中央政府資本現金部分，係減資作價臺灣港務股份有限公司；減少中央政府資本轉帳部分，係資產無償撥用、高雄港洲際貨櫃中心工
      程特別預算撥款及以前年度公積轉列資本等，增減互抵之數。</t>
  </si>
  <si>
    <t xml:space="preserve">    3.交通部臺灣鐵路管理局增加中央政府資本現金部分，係為辦理重大鐵路建設計畫現金，國庫現金增資之數。 
    4.臺灣港務股份有限公司期初資本額，係該公司於本年3月1日成立，由交通部基隆、臺中、高雄及花蓮四港務局減資作價撥充資本之數。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</si>
</sst>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0_-;_-* &quot;-&quot;??_-;_-@_-"/>
    <numFmt numFmtId="177" formatCode="#,##0_-;\-#,##0_-;_-* &quot; &quot;??_-;_-@_-"/>
    <numFmt numFmtId="178" formatCode="#,##0.00_ "/>
    <numFmt numFmtId="179" formatCode="_-\ #,##0.00_-;\-\ #,##0.00_-;_ &quot;&quot;_-"/>
  </numFmts>
  <fonts count="12">
    <font>
      <sz val="12"/>
      <name val="新細明體"/>
      <family val="1"/>
    </font>
    <font>
      <sz val="9"/>
      <name val="新細明體"/>
      <family val="1"/>
    </font>
    <font>
      <b/>
      <sz val="30"/>
      <name val="新細明體"/>
      <family val="1"/>
    </font>
    <font>
      <sz val="12"/>
      <name val="Courier"/>
      <family val="3"/>
    </font>
    <font>
      <sz val="12"/>
      <name val="細明體"/>
      <family val="3"/>
    </font>
    <font>
      <sz val="14"/>
      <name val="新細明體"/>
      <family val="1"/>
    </font>
    <font>
      <b/>
      <sz val="12"/>
      <name val="新細明體"/>
      <family val="1"/>
    </font>
    <font>
      <b/>
      <sz val="12"/>
      <name val="Times New Roman"/>
      <family val="1"/>
    </font>
    <font>
      <sz val="12"/>
      <name val="Times New Roman"/>
      <family val="1"/>
    </font>
    <font>
      <sz val="11"/>
      <name val="新細明體"/>
      <family val="1"/>
    </font>
    <font>
      <sz val="12"/>
      <color indexed="10"/>
      <name val="細明體"/>
      <family val="3"/>
    </font>
    <font>
      <sz val="12"/>
      <color indexed="10"/>
      <name val="Courier"/>
      <family val="3"/>
    </font>
  </fonts>
  <fills count="2">
    <fill>
      <patternFill/>
    </fill>
    <fill>
      <patternFill patternType="gray125"/>
    </fill>
  </fills>
  <borders count="20">
    <border>
      <left/>
      <right/>
      <top/>
      <bottom/>
      <diagonal/>
    </border>
    <border>
      <left>
        <color indexed="63"/>
      </left>
      <right style="thin"/>
      <top style="thin"/>
      <bottom style="medium"/>
    </border>
    <border>
      <left>
        <color indexed="63"/>
      </left>
      <right style="thin"/>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3" fillId="0" borderId="0">
      <alignment/>
      <protection/>
    </xf>
    <xf numFmtId="0" fontId="0" fillId="0" borderId="0">
      <alignment vertical="center"/>
      <protection/>
    </xf>
    <xf numFmtId="37" fontId="3"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vertical="center"/>
    </xf>
    <xf numFmtId="37" fontId="2" fillId="0" borderId="0" xfId="17" applyFont="1">
      <alignment/>
      <protection/>
    </xf>
    <xf numFmtId="37" fontId="3" fillId="0" borderId="0" xfId="17">
      <alignment/>
      <protection/>
    </xf>
    <xf numFmtId="37" fontId="4" fillId="0" borderId="0" xfId="17" applyFont="1">
      <alignment/>
      <protection/>
    </xf>
    <xf numFmtId="37" fontId="4" fillId="0" borderId="0" xfId="17" applyFont="1" applyBorder="1">
      <alignment/>
      <protection/>
    </xf>
    <xf numFmtId="37" fontId="4" fillId="0" borderId="0" xfId="17" applyFont="1" applyAlignment="1" applyProtection="1">
      <alignment horizontal="left"/>
      <protection/>
    </xf>
    <xf numFmtId="37" fontId="5" fillId="0" borderId="0" xfId="17" applyFont="1" applyAlignment="1">
      <alignment horizontal="center"/>
      <protection/>
    </xf>
    <xf numFmtId="37" fontId="0" fillId="0" borderId="0" xfId="17" applyFont="1" applyAlignment="1">
      <alignment horizontal="center" vertical="center"/>
      <protection/>
    </xf>
    <xf numFmtId="37" fontId="0" fillId="0" borderId="1" xfId="17" applyFont="1" applyBorder="1" applyAlignment="1" applyProtection="1">
      <alignment horizontal="center" vertical="center"/>
      <protection/>
    </xf>
    <xf numFmtId="37" fontId="0" fillId="0" borderId="2" xfId="17" applyFont="1" applyBorder="1" applyAlignment="1" applyProtection="1">
      <alignment horizontal="center" vertical="center"/>
      <protection/>
    </xf>
    <xf numFmtId="37" fontId="0" fillId="0" borderId="3" xfId="17" applyFont="1" applyBorder="1" applyAlignment="1" applyProtection="1">
      <alignment horizontal="center" vertical="center"/>
      <protection/>
    </xf>
    <xf numFmtId="37" fontId="0" fillId="0" borderId="0" xfId="17" applyFont="1" applyAlignment="1" applyProtection="1">
      <alignment horizontal="center" vertical="center"/>
      <protection/>
    </xf>
    <xf numFmtId="179" fontId="8" fillId="0" borderId="0" xfId="17" applyNumberFormat="1" applyFont="1" applyAlignment="1" applyProtection="1">
      <alignment horizontal="right" vertical="center"/>
      <protection/>
    </xf>
    <xf numFmtId="179" fontId="8" fillId="0" borderId="0" xfId="0" applyNumberFormat="1" applyFont="1" applyFill="1" applyAlignment="1" applyProtection="1">
      <alignment horizontal="right" vertical="center"/>
      <protection/>
    </xf>
    <xf numFmtId="179" fontId="8" fillId="0" borderId="0" xfId="17" applyNumberFormat="1" applyFont="1" applyBorder="1" applyAlignment="1" applyProtection="1">
      <alignment horizontal="right" vertical="center"/>
      <protection/>
    </xf>
    <xf numFmtId="179" fontId="8" fillId="0" borderId="0" xfId="17" applyNumberFormat="1" applyFont="1" applyAlignment="1">
      <alignment horizontal="right" vertical="center"/>
      <protection/>
    </xf>
    <xf numFmtId="37" fontId="9" fillId="0" borderId="0" xfId="17" applyFont="1" applyAlignment="1" applyProtection="1">
      <alignment horizontal="center" vertical="center"/>
      <protection/>
    </xf>
    <xf numFmtId="179" fontId="8" fillId="0" borderId="0" xfId="17" applyNumberFormat="1" applyFont="1" applyFill="1" applyAlignment="1" applyProtection="1">
      <alignment horizontal="right" vertical="center"/>
      <protection/>
    </xf>
    <xf numFmtId="179" fontId="8" fillId="0" borderId="0" xfId="17" applyNumberFormat="1" applyFont="1" applyBorder="1" applyAlignment="1">
      <alignment horizontal="right" vertical="center"/>
      <protection/>
    </xf>
    <xf numFmtId="37" fontId="6" fillId="0" borderId="4" xfId="17" applyFont="1" applyBorder="1" applyAlignment="1" applyProtection="1">
      <alignment horizontal="center" vertical="center"/>
      <protection/>
    </xf>
    <xf numFmtId="4" fontId="7" fillId="0" borderId="4" xfId="17" applyNumberFormat="1" applyFont="1" applyBorder="1" applyAlignment="1" applyProtection="1">
      <alignment horizontal="right" vertical="center"/>
      <protection/>
    </xf>
    <xf numFmtId="37" fontId="3" fillId="0" borderId="0" xfId="17" applyBorder="1" applyAlignment="1">
      <alignment/>
      <protection/>
    </xf>
    <xf numFmtId="37" fontId="3" fillId="0" borderId="0" xfId="17" applyFill="1">
      <alignment/>
      <protection/>
    </xf>
    <xf numFmtId="37" fontId="4" fillId="0" borderId="0" xfId="17" applyFont="1" applyAlignment="1">
      <alignment horizontal="left"/>
      <protection/>
    </xf>
    <xf numFmtId="37" fontId="3" fillId="0" borderId="0" xfId="17" applyBorder="1">
      <alignment/>
      <protection/>
    </xf>
    <xf numFmtId="37" fontId="3" fillId="0" borderId="0" xfId="17" applyNumberFormat="1" applyProtection="1">
      <alignment/>
      <protection/>
    </xf>
    <xf numFmtId="4" fontId="3" fillId="0" borderId="0" xfId="17" applyNumberFormat="1">
      <alignment/>
      <protection/>
    </xf>
    <xf numFmtId="179" fontId="3" fillId="0" borderId="0" xfId="17" applyNumberFormat="1" applyFont="1" applyBorder="1">
      <alignment/>
      <protection/>
    </xf>
    <xf numFmtId="179" fontId="3" fillId="0" borderId="0" xfId="17" applyNumberFormat="1" applyFont="1" applyProtection="1">
      <alignment/>
      <protection/>
    </xf>
    <xf numFmtId="179" fontId="3" fillId="0" borderId="0" xfId="17" applyNumberFormat="1" applyFont="1">
      <alignment/>
      <protection/>
    </xf>
    <xf numFmtId="37" fontId="3" fillId="0" borderId="0" xfId="17" applyFont="1">
      <alignment/>
      <protection/>
    </xf>
    <xf numFmtId="37" fontId="3" fillId="0" borderId="0" xfId="17" applyFont="1" applyAlignment="1">
      <alignment vertical="center"/>
      <protection/>
    </xf>
    <xf numFmtId="37" fontId="0" fillId="0" borderId="0" xfId="17" applyFont="1" applyFill="1" applyAlignment="1" applyProtection="1">
      <alignment horizontal="center" vertical="center"/>
      <protection/>
    </xf>
    <xf numFmtId="37" fontId="3" fillId="0" borderId="0" xfId="17" applyFont="1" applyFill="1" applyAlignment="1">
      <alignment vertical="center"/>
      <protection/>
    </xf>
    <xf numFmtId="37" fontId="0" fillId="0" borderId="0" xfId="17" applyFont="1" applyBorder="1" applyAlignment="1" applyProtection="1">
      <alignment horizontal="center" vertical="center"/>
      <protection/>
    </xf>
    <xf numFmtId="37" fontId="3" fillId="0" borderId="0" xfId="17" applyFont="1" applyBorder="1" applyAlignment="1">
      <alignment vertical="center"/>
      <protection/>
    </xf>
    <xf numFmtId="0" fontId="0" fillId="0" borderId="5" xfId="0" applyBorder="1" applyAlignment="1">
      <alignment horizontal="center" vertical="center"/>
    </xf>
    <xf numFmtId="37" fontId="6" fillId="0" borderId="0" xfId="17" applyAlignment="1">
      <alignment horizontal="center" vertical="center"/>
      <protection/>
    </xf>
    <xf numFmtId="179" fontId="7" fillId="0" borderId="0" xfId="17" applyAlignment="1">
      <alignment horizontal="right" vertical="center"/>
      <protection/>
    </xf>
    <xf numFmtId="179" fontId="7" fillId="0" borderId="0" xfId="0" applyAlignment="1">
      <alignment horizontal="right" vertical="center"/>
    </xf>
    <xf numFmtId="179" fontId="8" fillId="0" borderId="0" xfId="17" applyAlignment="1">
      <alignment horizontal="right" vertical="center"/>
      <protection locked="0"/>
    </xf>
    <xf numFmtId="179" fontId="8" fillId="0" borderId="0" xfId="17" applyAlignment="1">
      <alignment horizontal="right" vertical="center"/>
      <protection/>
    </xf>
    <xf numFmtId="179" fontId="8" fillId="0" borderId="0" xfId="0" applyAlignment="1">
      <alignment horizontal="right" vertical="center"/>
    </xf>
    <xf numFmtId="179" fontId="8" fillId="0" borderId="0" xfId="16" applyAlignment="1">
      <alignment horizontal="right" vertical="center"/>
      <protection locked="0"/>
    </xf>
    <xf numFmtId="179" fontId="8" fillId="0" borderId="0" xfId="0" applyAlignment="1">
      <alignment horizontal="right" vertical="center"/>
    </xf>
    <xf numFmtId="179" fontId="7" fillId="0" borderId="0" xfId="17" applyAlignment="1">
      <alignment horizontal="right" vertical="center"/>
      <protection locked="0"/>
    </xf>
    <xf numFmtId="179" fontId="7" fillId="0" borderId="0" xfId="16" applyAlignment="1">
      <alignment horizontal="right" vertical="center"/>
      <protection locked="0"/>
    </xf>
    <xf numFmtId="179" fontId="7" fillId="0" borderId="0" xfId="0" applyAlignment="1">
      <alignment horizontal="right" vertical="center"/>
    </xf>
    <xf numFmtId="4" fontId="8" fillId="0" borderId="0" xfId="17" applyNumberFormat="1" applyAlignment="1">
      <alignment horizontal="right" vertical="center"/>
      <protection locked="0"/>
    </xf>
    <xf numFmtId="4" fontId="7" fillId="0" borderId="0" xfId="17" applyNumberFormat="1" applyAlignment="1">
      <alignment horizontal="right" vertical="center"/>
      <protection/>
    </xf>
    <xf numFmtId="4" fontId="8" fillId="0" borderId="0" xfId="17" applyNumberFormat="1" applyAlignment="1">
      <alignment horizontal="right" vertical="center"/>
      <protection/>
    </xf>
    <xf numFmtId="4" fontId="7" fillId="0" borderId="0" xfId="0" applyNumberFormat="1" applyAlignment="1">
      <alignment horizontal="right" vertical="center"/>
    </xf>
    <xf numFmtId="4" fontId="8" fillId="0" borderId="0" xfId="16" applyNumberFormat="1" applyAlignment="1">
      <alignment horizontal="right" vertical="center"/>
      <protection locked="0"/>
    </xf>
    <xf numFmtId="4" fontId="8" fillId="0" borderId="0" xfId="0" applyNumberFormat="1" applyAlignment="1">
      <alignment horizontal="right" vertical="center"/>
    </xf>
    <xf numFmtId="4" fontId="7" fillId="0" borderId="0" xfId="17" applyNumberFormat="1" applyAlignment="1">
      <alignment horizontal="right" vertical="center"/>
      <protection locked="0"/>
    </xf>
    <xf numFmtId="37" fontId="0" fillId="0" borderId="0" xfId="17" applyAlignment="1">
      <alignment horizontal="distributed" vertical="center"/>
      <protection/>
    </xf>
    <xf numFmtId="37" fontId="10" fillId="0" borderId="0" xfId="17" applyFont="1" applyFill="1">
      <alignment/>
      <protection/>
    </xf>
    <xf numFmtId="37" fontId="11" fillId="0" borderId="0" xfId="17" applyFont="1" applyFill="1">
      <alignment/>
      <protection/>
    </xf>
    <xf numFmtId="37" fontId="2" fillId="0" borderId="0" xfId="17">
      <alignment horizontal="right"/>
      <protection/>
    </xf>
    <xf numFmtId="0" fontId="0" fillId="0" borderId="0" xfId="0" applyFont="1" applyAlignment="1">
      <alignment horizontal="right"/>
    </xf>
    <xf numFmtId="37" fontId="0" fillId="0" borderId="6" xfId="17" applyFont="1" applyBorder="1" applyAlignment="1">
      <alignment horizontal="center" vertical="center"/>
      <protection/>
    </xf>
    <xf numFmtId="37" fontId="0" fillId="0" borderId="7" xfId="17" applyFont="1" applyBorder="1" applyAlignment="1">
      <alignment horizontal="center" vertical="center"/>
      <protection/>
    </xf>
    <xf numFmtId="37" fontId="0" fillId="0" borderId="2" xfId="17" applyFont="1" applyBorder="1" applyAlignment="1">
      <alignment horizontal="center" vertical="center"/>
      <protection/>
    </xf>
    <xf numFmtId="37" fontId="0" fillId="0" borderId="8" xfId="17" applyFont="1" applyBorder="1" applyAlignment="1" applyProtection="1">
      <alignment horizontal="center" vertical="center"/>
      <protection/>
    </xf>
    <xf numFmtId="37" fontId="0" fillId="0" borderId="9" xfId="17" applyFont="1" applyBorder="1" applyAlignment="1">
      <alignment horizontal="center" vertical="center"/>
      <protection/>
    </xf>
    <xf numFmtId="37" fontId="0" fillId="0" borderId="5" xfId="17" applyFont="1" applyBorder="1" applyAlignment="1">
      <alignment horizontal="center" vertical="center"/>
      <protection/>
    </xf>
    <xf numFmtId="0" fontId="0" fillId="0" borderId="9" xfId="0" applyBorder="1" applyAlignment="1">
      <alignment horizontal="center" vertical="center"/>
    </xf>
    <xf numFmtId="37" fontId="0" fillId="0" borderId="10" xfId="17" applyFont="1" applyBorder="1" applyAlignment="1" applyProtection="1">
      <alignment horizontal="center" vertical="center"/>
      <protection/>
    </xf>
    <xf numFmtId="37" fontId="0" fillId="0" borderId="11" xfId="17" applyFont="1" applyBorder="1" applyAlignment="1">
      <alignment horizontal="center" vertical="center"/>
      <protection/>
    </xf>
    <xf numFmtId="37" fontId="0" fillId="0" borderId="12" xfId="17" applyFont="1" applyBorder="1" applyAlignment="1">
      <alignment horizontal="center" vertical="center"/>
      <protection/>
    </xf>
    <xf numFmtId="37" fontId="0" fillId="0" borderId="13" xfId="17" applyFont="1" applyBorder="1" applyAlignment="1" applyProtection="1">
      <alignment horizontal="center" vertical="center"/>
      <protection/>
    </xf>
    <xf numFmtId="37" fontId="0" fillId="0" borderId="14" xfId="17" applyFont="1" applyBorder="1" applyAlignment="1">
      <alignment horizontal="center" vertical="center"/>
      <protection/>
    </xf>
    <xf numFmtId="37" fontId="0" fillId="0" borderId="15" xfId="17" applyFont="1" applyBorder="1" applyAlignment="1">
      <alignment horizontal="center" vertical="center"/>
      <protection/>
    </xf>
    <xf numFmtId="37" fontId="0" fillId="0" borderId="16" xfId="17" applyFont="1" applyBorder="1" applyAlignment="1">
      <alignment horizontal="center" vertical="center"/>
      <protection/>
    </xf>
    <xf numFmtId="37" fontId="4" fillId="0" borderId="0" xfId="15" applyFont="1" applyFill="1" applyBorder="1" applyAlignment="1">
      <alignment horizontal="left" vertical="center" wrapText="1"/>
      <protection/>
    </xf>
    <xf numFmtId="37" fontId="4" fillId="0" borderId="17" xfId="15" applyFont="1" applyFill="1" applyBorder="1" applyAlignment="1">
      <alignment horizontal="left" wrapText="1"/>
      <protection/>
    </xf>
    <xf numFmtId="37" fontId="4" fillId="0" borderId="0" xfId="15" applyFont="1" applyFill="1" applyAlignment="1">
      <alignment horizontal="left" wrapText="1"/>
      <protection/>
    </xf>
    <xf numFmtId="37" fontId="4" fillId="0" borderId="0" xfId="15" applyFont="1" applyFill="1" applyAlignment="1">
      <alignment horizontal="left" vertical="center" wrapText="1"/>
      <protection/>
    </xf>
    <xf numFmtId="37" fontId="4" fillId="0" borderId="0" xfId="15" applyFont="1" applyFill="1" applyAlignment="1">
      <alignment horizontal="left"/>
      <protection/>
    </xf>
    <xf numFmtId="37" fontId="4" fillId="0" borderId="17" xfId="15" applyFont="1" applyFill="1" applyBorder="1" applyAlignment="1">
      <alignment horizontal="left" vertical="center" wrapText="1"/>
      <protection/>
    </xf>
    <xf numFmtId="37" fontId="0" fillId="0" borderId="13" xfId="17" applyNumberFormat="1" applyFont="1" applyBorder="1" applyAlignment="1" applyProtection="1">
      <alignment horizontal="center" vertical="center"/>
      <protection/>
    </xf>
    <xf numFmtId="37" fontId="0" fillId="0" borderId="18" xfId="17" applyFont="1" applyBorder="1" applyAlignment="1">
      <alignment horizontal="center" vertical="center"/>
      <protection/>
    </xf>
    <xf numFmtId="37" fontId="0" fillId="0" borderId="19" xfId="17" applyFont="1" applyBorder="1" applyAlignment="1">
      <alignment horizontal="center" vertical="center"/>
      <protection/>
    </xf>
  </cellXfs>
  <cellStyles count="7">
    <cellStyle name="Normal" xfId="0"/>
    <cellStyle name="一般_乙144資本增減綜計表"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9"/>
  <sheetViews>
    <sheetView tabSelected="1" zoomScale="75" zoomScaleNormal="75" workbookViewId="0" topLeftCell="A36">
      <selection activeCell="A49" sqref="A49:H49"/>
    </sheetView>
  </sheetViews>
  <sheetFormatPr defaultColWidth="9.00390625" defaultRowHeight="15" customHeight="1"/>
  <cols>
    <col min="1" max="1" width="34.75390625" style="2" bestFit="1" customWidth="1"/>
    <col min="2" max="2" width="20.875" style="24" bestFit="1" customWidth="1"/>
    <col min="3" max="3" width="18.125" style="2" bestFit="1" customWidth="1"/>
    <col min="4" max="4" width="20.75390625" style="2" bestFit="1" customWidth="1"/>
    <col min="5" max="6" width="20.00390625" style="2" bestFit="1" customWidth="1"/>
    <col min="7" max="7" width="11.875" style="2" bestFit="1" customWidth="1"/>
    <col min="8" max="8" width="15.375" style="2" bestFit="1" customWidth="1"/>
    <col min="9" max="9" width="13.375" style="2" bestFit="1" customWidth="1"/>
    <col min="10" max="10" width="13.25390625" style="2" bestFit="1" customWidth="1"/>
    <col min="11" max="12" width="13.375" style="2" bestFit="1" customWidth="1"/>
    <col min="13" max="13" width="18.375" style="2" bestFit="1" customWidth="1"/>
    <col min="14" max="14" width="19.50390625" style="2" bestFit="1" customWidth="1"/>
    <col min="15" max="15" width="20.625" style="2" bestFit="1" customWidth="1"/>
    <col min="16" max="16" width="18.50390625" style="2" bestFit="1" customWidth="1"/>
    <col min="17" max="17" width="21.375" style="2" bestFit="1" customWidth="1"/>
    <col min="18" max="16384" width="11.00390625" style="2" bestFit="1" customWidth="1"/>
  </cols>
  <sheetData>
    <row r="1" spans="1:9" ht="51.75" customHeight="1">
      <c r="A1" s="58" t="s">
        <v>17</v>
      </c>
      <c r="B1" s="59"/>
      <c r="C1" s="59"/>
      <c r="D1" s="59"/>
      <c r="E1" s="59"/>
      <c r="F1" s="59"/>
      <c r="G1" s="59"/>
      <c r="H1" s="59"/>
      <c r="I1" s="1" t="s">
        <v>0</v>
      </c>
    </row>
    <row r="2" spans="1:17" ht="35.25" customHeight="1">
      <c r="A2" s="3"/>
      <c r="B2" s="4"/>
      <c r="C2" s="3"/>
      <c r="D2" s="5"/>
      <c r="E2" s="3"/>
      <c r="F2" s="3"/>
      <c r="G2" s="3"/>
      <c r="H2" s="3"/>
      <c r="I2" s="3"/>
      <c r="J2" s="3"/>
      <c r="K2" s="3"/>
      <c r="L2" s="3"/>
      <c r="M2" s="3"/>
      <c r="N2" s="3"/>
      <c r="O2" s="3"/>
      <c r="Q2" s="6" t="s">
        <v>1</v>
      </c>
    </row>
    <row r="3" spans="1:17" s="7" customFormat="1" ht="31.5" customHeight="1">
      <c r="A3" s="60" t="s">
        <v>2</v>
      </c>
      <c r="B3" s="63" t="s">
        <v>3</v>
      </c>
      <c r="C3" s="64"/>
      <c r="D3" s="65"/>
      <c r="E3" s="63" t="s">
        <v>4</v>
      </c>
      <c r="F3" s="66"/>
      <c r="G3" s="66"/>
      <c r="H3" s="66"/>
      <c r="I3" s="64" t="s">
        <v>5</v>
      </c>
      <c r="J3" s="66"/>
      <c r="K3" s="66"/>
      <c r="L3" s="66"/>
      <c r="M3" s="66"/>
      <c r="N3" s="36"/>
      <c r="O3" s="63" t="s">
        <v>6</v>
      </c>
      <c r="P3" s="64"/>
      <c r="Q3" s="64"/>
    </row>
    <row r="4" spans="1:17" s="7" customFormat="1" ht="27.75" customHeight="1">
      <c r="A4" s="61"/>
      <c r="B4" s="67" t="s">
        <v>7</v>
      </c>
      <c r="C4" s="67" t="s">
        <v>8</v>
      </c>
      <c r="D4" s="67" t="s">
        <v>9</v>
      </c>
      <c r="E4" s="70" t="s">
        <v>10</v>
      </c>
      <c r="F4" s="71"/>
      <c r="G4" s="70" t="s">
        <v>11</v>
      </c>
      <c r="H4" s="71"/>
      <c r="I4" s="70" t="s">
        <v>12</v>
      </c>
      <c r="J4" s="71"/>
      <c r="K4" s="70" t="s">
        <v>13</v>
      </c>
      <c r="L4" s="71"/>
      <c r="M4" s="70" t="s">
        <v>14</v>
      </c>
      <c r="N4" s="71"/>
      <c r="O4" s="67" t="s">
        <v>7</v>
      </c>
      <c r="P4" s="67" t="s">
        <v>8</v>
      </c>
      <c r="Q4" s="80" t="s">
        <v>9</v>
      </c>
    </row>
    <row r="5" spans="1:17" s="7" customFormat="1" ht="17.25" customHeight="1">
      <c r="A5" s="61"/>
      <c r="B5" s="68"/>
      <c r="C5" s="68"/>
      <c r="D5" s="68"/>
      <c r="E5" s="72"/>
      <c r="F5" s="73"/>
      <c r="G5" s="72"/>
      <c r="H5" s="73"/>
      <c r="I5" s="72"/>
      <c r="J5" s="73"/>
      <c r="K5" s="72"/>
      <c r="L5" s="73"/>
      <c r="M5" s="72"/>
      <c r="N5" s="73"/>
      <c r="O5" s="68"/>
      <c r="P5" s="68"/>
      <c r="Q5" s="81"/>
    </row>
    <row r="6" spans="1:17" s="7" customFormat="1" ht="26.25" customHeight="1">
      <c r="A6" s="62"/>
      <c r="B6" s="69"/>
      <c r="C6" s="69"/>
      <c r="D6" s="69"/>
      <c r="E6" s="8" t="s">
        <v>15</v>
      </c>
      <c r="F6" s="9" t="s">
        <v>16</v>
      </c>
      <c r="G6" s="8" t="s">
        <v>15</v>
      </c>
      <c r="H6" s="10" t="s">
        <v>16</v>
      </c>
      <c r="I6" s="10" t="s">
        <v>15</v>
      </c>
      <c r="J6" s="9" t="s">
        <v>16</v>
      </c>
      <c r="K6" s="9" t="s">
        <v>15</v>
      </c>
      <c r="L6" s="9" t="s">
        <v>16</v>
      </c>
      <c r="M6" s="9" t="s">
        <v>15</v>
      </c>
      <c r="N6" s="9" t="s">
        <v>16</v>
      </c>
      <c r="O6" s="69"/>
      <c r="P6" s="69"/>
      <c r="Q6" s="82"/>
    </row>
    <row r="7" spans="1:17" s="30" customFormat="1" ht="15" customHeight="1">
      <c r="A7" s="11"/>
      <c r="B7" s="27"/>
      <c r="C7" s="28"/>
      <c r="D7" s="28"/>
      <c r="E7" s="29"/>
      <c r="F7" s="29"/>
      <c r="G7" s="29"/>
      <c r="H7" s="28"/>
      <c r="I7" s="29"/>
      <c r="J7" s="29"/>
      <c r="K7" s="29"/>
      <c r="L7" s="29"/>
      <c r="M7" s="29"/>
      <c r="N7" s="28"/>
      <c r="O7" s="29"/>
      <c r="P7" s="28"/>
      <c r="Q7" s="28"/>
    </row>
    <row r="8" spans="1:17" s="31" customFormat="1" ht="30" customHeight="1">
      <c r="A8" s="37" t="s">
        <v>18</v>
      </c>
      <c r="B8" s="49">
        <v>80000000000</v>
      </c>
      <c r="C8" s="39" t="s">
        <v>19</v>
      </c>
      <c r="D8" s="49">
        <v>80000000000</v>
      </c>
      <c r="E8" s="39" t="s">
        <v>19</v>
      </c>
      <c r="F8" s="39" t="s">
        <v>19</v>
      </c>
      <c r="G8" s="39" t="s">
        <v>19</v>
      </c>
      <c r="H8" s="39" t="s">
        <v>19</v>
      </c>
      <c r="I8" s="39" t="s">
        <v>19</v>
      </c>
      <c r="J8" s="39" t="s">
        <v>19</v>
      </c>
      <c r="K8" s="39" t="s">
        <v>19</v>
      </c>
      <c r="L8" s="39" t="s">
        <v>19</v>
      </c>
      <c r="M8" s="39" t="s">
        <v>19</v>
      </c>
      <c r="N8" s="39" t="s">
        <v>19</v>
      </c>
      <c r="O8" s="49">
        <v>80000000000</v>
      </c>
      <c r="P8" s="39" t="s">
        <v>19</v>
      </c>
      <c r="Q8" s="49">
        <v>80000000000</v>
      </c>
    </row>
    <row r="9" spans="1:17" s="31" customFormat="1" ht="30.75" customHeight="1">
      <c r="A9" s="55" t="s">
        <v>20</v>
      </c>
      <c r="B9" s="48">
        <v>80000000000</v>
      </c>
      <c r="C9" s="40" t="s">
        <v>19</v>
      </c>
      <c r="D9" s="50">
        <v>80000000000</v>
      </c>
      <c r="E9" s="40" t="s">
        <v>19</v>
      </c>
      <c r="F9" s="40" t="s">
        <v>19</v>
      </c>
      <c r="G9" s="40" t="s">
        <v>19</v>
      </c>
      <c r="H9" s="40" t="s">
        <v>19</v>
      </c>
      <c r="I9" s="40" t="s">
        <v>19</v>
      </c>
      <c r="J9" s="40" t="s">
        <v>19</v>
      </c>
      <c r="K9" s="40" t="s">
        <v>19</v>
      </c>
      <c r="L9" s="40" t="s">
        <v>19</v>
      </c>
      <c r="M9" s="42" t="s">
        <v>19</v>
      </c>
      <c r="N9" s="42" t="s">
        <v>19</v>
      </c>
      <c r="O9" s="50">
        <v>80000000000</v>
      </c>
      <c r="P9" s="40" t="s">
        <v>19</v>
      </c>
      <c r="Q9" s="50">
        <v>80000000000</v>
      </c>
    </row>
    <row r="10" spans="1:17" s="31" customFormat="1" ht="15" customHeight="1">
      <c r="A10" s="11"/>
      <c r="B10" s="14"/>
      <c r="C10" s="12"/>
      <c r="D10" s="12"/>
      <c r="E10" s="15"/>
      <c r="F10" s="15"/>
      <c r="G10" s="15"/>
      <c r="H10" s="12"/>
      <c r="I10" s="15"/>
      <c r="J10" s="12"/>
      <c r="K10" s="15"/>
      <c r="L10" s="12"/>
      <c r="M10" s="15"/>
      <c r="N10" s="12"/>
      <c r="O10" s="12"/>
      <c r="P10" s="12"/>
      <c r="Q10" s="12"/>
    </row>
    <row r="11" spans="1:17" s="31" customFormat="1" ht="30" customHeight="1">
      <c r="A11" s="37" t="s">
        <v>21</v>
      </c>
      <c r="B11" s="49">
        <v>675970806850</v>
      </c>
      <c r="C11" s="49">
        <v>14731717370.09</v>
      </c>
      <c r="D11" s="49">
        <v>690702524220.09</v>
      </c>
      <c r="E11" s="49">
        <v>364463818</v>
      </c>
      <c r="F11" s="51">
        <v>180270</v>
      </c>
      <c r="G11" s="51">
        <v>55000</v>
      </c>
      <c r="H11" s="38" t="s">
        <v>19</v>
      </c>
      <c r="I11" s="39" t="s">
        <v>19</v>
      </c>
      <c r="J11" s="39" t="s">
        <v>19</v>
      </c>
      <c r="K11" s="39" t="s">
        <v>19</v>
      </c>
      <c r="L11" s="38" t="s">
        <v>19</v>
      </c>
      <c r="M11" s="49">
        <v>364518818</v>
      </c>
      <c r="N11" s="49">
        <v>180270</v>
      </c>
      <c r="O11" s="49">
        <v>675970806850</v>
      </c>
      <c r="P11" s="49">
        <v>15096416458.09</v>
      </c>
      <c r="Q11" s="49">
        <v>691067223308.09</v>
      </c>
    </row>
    <row r="12" spans="1:17" s="31" customFormat="1" ht="30.75" customHeight="1">
      <c r="A12" s="55" t="s">
        <v>22</v>
      </c>
      <c r="B12" s="48">
        <v>78288192570</v>
      </c>
      <c r="C12" s="40" t="s">
        <v>19</v>
      </c>
      <c r="D12" s="50">
        <v>78288192570</v>
      </c>
      <c r="E12" s="40" t="s">
        <v>19</v>
      </c>
      <c r="F12" s="40" t="s">
        <v>19</v>
      </c>
      <c r="G12" s="40" t="s">
        <v>19</v>
      </c>
      <c r="H12" s="40" t="s">
        <v>19</v>
      </c>
      <c r="I12" s="40" t="s">
        <v>19</v>
      </c>
      <c r="J12" s="40" t="s">
        <v>19</v>
      </c>
      <c r="K12" s="40" t="s">
        <v>19</v>
      </c>
      <c r="L12" s="40" t="s">
        <v>19</v>
      </c>
      <c r="M12" s="42" t="s">
        <v>19</v>
      </c>
      <c r="N12" s="42" t="s">
        <v>19</v>
      </c>
      <c r="O12" s="50">
        <v>78288192570</v>
      </c>
      <c r="P12" s="40" t="s">
        <v>19</v>
      </c>
      <c r="Q12" s="50">
        <v>78288192570</v>
      </c>
    </row>
    <row r="13" spans="1:17" s="31" customFormat="1" ht="30.75" customHeight="1">
      <c r="A13" s="55" t="s">
        <v>23</v>
      </c>
      <c r="B13" s="48">
        <v>130100000000</v>
      </c>
      <c r="C13" s="40" t="s">
        <v>19</v>
      </c>
      <c r="D13" s="50">
        <v>130100000000</v>
      </c>
      <c r="E13" s="40" t="s">
        <v>19</v>
      </c>
      <c r="F13" s="40" t="s">
        <v>19</v>
      </c>
      <c r="G13" s="40" t="s">
        <v>19</v>
      </c>
      <c r="H13" s="40" t="s">
        <v>19</v>
      </c>
      <c r="I13" s="40" t="s">
        <v>19</v>
      </c>
      <c r="J13" s="40" t="s">
        <v>19</v>
      </c>
      <c r="K13" s="40" t="s">
        <v>19</v>
      </c>
      <c r="L13" s="40" t="s">
        <v>19</v>
      </c>
      <c r="M13" s="42" t="s">
        <v>19</v>
      </c>
      <c r="N13" s="42" t="s">
        <v>19</v>
      </c>
      <c r="O13" s="50">
        <v>130100000000</v>
      </c>
      <c r="P13" s="40" t="s">
        <v>19</v>
      </c>
      <c r="Q13" s="50">
        <v>130100000000</v>
      </c>
    </row>
    <row r="14" spans="1:17" s="31" customFormat="1" ht="30.75" customHeight="1">
      <c r="A14" s="55" t="s">
        <v>24</v>
      </c>
      <c r="B14" s="48">
        <v>330000000000</v>
      </c>
      <c r="C14" s="40" t="s">
        <v>19</v>
      </c>
      <c r="D14" s="50">
        <v>330000000000</v>
      </c>
      <c r="E14" s="40" t="s">
        <v>19</v>
      </c>
      <c r="F14" s="40" t="s">
        <v>19</v>
      </c>
      <c r="G14" s="40" t="s">
        <v>19</v>
      </c>
      <c r="H14" s="40" t="s">
        <v>19</v>
      </c>
      <c r="I14" s="40" t="s">
        <v>19</v>
      </c>
      <c r="J14" s="40" t="s">
        <v>19</v>
      </c>
      <c r="K14" s="40" t="s">
        <v>19</v>
      </c>
      <c r="L14" s="40" t="s">
        <v>19</v>
      </c>
      <c r="M14" s="42" t="s">
        <v>19</v>
      </c>
      <c r="N14" s="42" t="s">
        <v>19</v>
      </c>
      <c r="O14" s="50">
        <v>330000000000</v>
      </c>
      <c r="P14" s="40" t="s">
        <v>19</v>
      </c>
      <c r="Q14" s="50">
        <v>330000000000</v>
      </c>
    </row>
    <row r="15" spans="1:17" s="31" customFormat="1" ht="30.75" customHeight="1">
      <c r="A15" s="55" t="s">
        <v>25</v>
      </c>
      <c r="B15" s="48">
        <v>9082614280</v>
      </c>
      <c r="C15" s="40" t="s">
        <v>19</v>
      </c>
      <c r="D15" s="50">
        <v>9082614280</v>
      </c>
      <c r="E15" s="40" t="s">
        <v>19</v>
      </c>
      <c r="F15" s="40" t="s">
        <v>19</v>
      </c>
      <c r="G15" s="40" t="s">
        <v>19</v>
      </c>
      <c r="H15" s="40" t="s">
        <v>19</v>
      </c>
      <c r="I15" s="40" t="s">
        <v>19</v>
      </c>
      <c r="J15" s="40" t="s">
        <v>19</v>
      </c>
      <c r="K15" s="40" t="s">
        <v>19</v>
      </c>
      <c r="L15" s="40" t="s">
        <v>19</v>
      </c>
      <c r="M15" s="42" t="s">
        <v>19</v>
      </c>
      <c r="N15" s="42" t="s">
        <v>19</v>
      </c>
      <c r="O15" s="50">
        <v>9082614280</v>
      </c>
      <c r="P15" s="40" t="s">
        <v>19</v>
      </c>
      <c r="Q15" s="50">
        <v>9082614280</v>
      </c>
    </row>
    <row r="16" spans="1:17" s="31" customFormat="1" ht="30.75" customHeight="1">
      <c r="A16" s="55" t="s">
        <v>26</v>
      </c>
      <c r="B16" s="48">
        <v>128500000000</v>
      </c>
      <c r="C16" s="48">
        <v>14731717370.09</v>
      </c>
      <c r="D16" s="50">
        <v>143231717370.09</v>
      </c>
      <c r="E16" s="48">
        <v>364463818</v>
      </c>
      <c r="F16" s="48">
        <v>180270</v>
      </c>
      <c r="G16" s="48">
        <v>55000</v>
      </c>
      <c r="H16" s="40" t="s">
        <v>19</v>
      </c>
      <c r="I16" s="40" t="s">
        <v>19</v>
      </c>
      <c r="J16" s="40" t="s">
        <v>19</v>
      </c>
      <c r="K16" s="40" t="s">
        <v>19</v>
      </c>
      <c r="L16" s="40" t="s">
        <v>19</v>
      </c>
      <c r="M16" s="50">
        <v>364518818</v>
      </c>
      <c r="N16" s="50">
        <v>180270</v>
      </c>
      <c r="O16" s="50">
        <v>128500000000</v>
      </c>
      <c r="P16" s="48">
        <v>15096416458.09</v>
      </c>
      <c r="Q16" s="50">
        <v>143596416458.09</v>
      </c>
    </row>
    <row r="17" spans="1:17" s="31" customFormat="1" ht="15" customHeight="1">
      <c r="A17" s="16"/>
      <c r="B17" s="14"/>
      <c r="C17" s="12"/>
      <c r="D17" s="12"/>
      <c r="E17" s="12"/>
      <c r="F17" s="12"/>
      <c r="G17" s="12"/>
      <c r="H17" s="12"/>
      <c r="I17" s="12"/>
      <c r="J17" s="12"/>
      <c r="K17" s="15"/>
      <c r="L17" s="12"/>
      <c r="M17" s="12"/>
      <c r="N17" s="12"/>
      <c r="O17" s="12"/>
      <c r="P17" s="12"/>
      <c r="Q17" s="12"/>
    </row>
    <row r="18" spans="1:17" s="31" customFormat="1" ht="30" customHeight="1">
      <c r="A18" s="37" t="s">
        <v>27</v>
      </c>
      <c r="B18" s="49">
        <f>SUM(B19:B23)</f>
        <v>187100000000</v>
      </c>
      <c r="C18" s="39" t="s">
        <v>19</v>
      </c>
      <c r="D18" s="49">
        <f>SUM(D19:D23)</f>
        <v>187100000000</v>
      </c>
      <c r="E18" s="38" t="s">
        <v>19</v>
      </c>
      <c r="F18" s="49">
        <v>8854999730</v>
      </c>
      <c r="G18" s="38" t="s">
        <v>19</v>
      </c>
      <c r="H18" s="38" t="s">
        <v>19</v>
      </c>
      <c r="I18" s="38" t="s">
        <v>19</v>
      </c>
      <c r="J18" s="38" t="s">
        <v>19</v>
      </c>
      <c r="K18" s="38" t="s">
        <v>19</v>
      </c>
      <c r="L18" s="38" t="s">
        <v>19</v>
      </c>
      <c r="M18" s="39" t="s">
        <v>19</v>
      </c>
      <c r="N18" s="51">
        <v>8854999730</v>
      </c>
      <c r="O18" s="49">
        <f>SUM(O19:O23)</f>
        <v>195954999730</v>
      </c>
      <c r="P18" s="39" t="s">
        <v>19</v>
      </c>
      <c r="Q18" s="49">
        <f>SUM(Q19:Q23)</f>
        <v>195954999730</v>
      </c>
    </row>
    <row r="19" spans="1:17" s="33" customFormat="1" ht="30.75" customHeight="1">
      <c r="A19" s="55" t="s">
        <v>28</v>
      </c>
      <c r="B19" s="48">
        <v>12000000000</v>
      </c>
      <c r="C19" s="40" t="s">
        <v>19</v>
      </c>
      <c r="D19" s="50">
        <v>12000000000</v>
      </c>
      <c r="E19" s="43" t="s">
        <v>19</v>
      </c>
      <c r="F19" s="43" t="s">
        <v>19</v>
      </c>
      <c r="G19" s="43" t="s">
        <v>19</v>
      </c>
      <c r="H19" s="43" t="s">
        <v>19</v>
      </c>
      <c r="I19" s="43" t="s">
        <v>19</v>
      </c>
      <c r="J19" s="43" t="s">
        <v>19</v>
      </c>
      <c r="K19" s="43" t="s">
        <v>19</v>
      </c>
      <c r="L19" s="43" t="s">
        <v>19</v>
      </c>
      <c r="M19" s="42" t="s">
        <v>19</v>
      </c>
      <c r="N19" s="42" t="s">
        <v>19</v>
      </c>
      <c r="O19" s="50">
        <v>12000000000</v>
      </c>
      <c r="P19" s="44" t="s">
        <v>19</v>
      </c>
      <c r="Q19" s="50">
        <v>12000000000</v>
      </c>
    </row>
    <row r="20" spans="1:17" s="31" customFormat="1" ht="30.75" customHeight="1">
      <c r="A20" s="55" t="s">
        <v>29</v>
      </c>
      <c r="B20" s="48">
        <v>90000000000</v>
      </c>
      <c r="C20" s="40" t="s">
        <v>19</v>
      </c>
      <c r="D20" s="48">
        <f>B20</f>
        <v>90000000000</v>
      </c>
      <c r="E20" s="43" t="s">
        <v>19</v>
      </c>
      <c r="F20" s="43" t="s">
        <v>19</v>
      </c>
      <c r="G20" s="43" t="s">
        <v>19</v>
      </c>
      <c r="H20" s="43" t="s">
        <v>19</v>
      </c>
      <c r="I20" s="43" t="s">
        <v>19</v>
      </c>
      <c r="J20" s="43" t="s">
        <v>19</v>
      </c>
      <c r="K20" s="43" t="s">
        <v>19</v>
      </c>
      <c r="L20" s="43" t="s">
        <v>19</v>
      </c>
      <c r="M20" s="42" t="s">
        <v>19</v>
      </c>
      <c r="N20" s="42" t="s">
        <v>19</v>
      </c>
      <c r="O20" s="50">
        <v>90000000000</v>
      </c>
      <c r="P20" s="44" t="s">
        <v>19</v>
      </c>
      <c r="Q20" s="50">
        <f>O20</f>
        <v>90000000000</v>
      </c>
    </row>
    <row r="21" spans="1:17" s="31" customFormat="1" ht="30.75" customHeight="1">
      <c r="A21" s="55" t="s">
        <v>30</v>
      </c>
      <c r="B21" s="48">
        <v>50000000000</v>
      </c>
      <c r="C21" s="40" t="s">
        <v>19</v>
      </c>
      <c r="D21" s="50">
        <v>50000000000</v>
      </c>
      <c r="E21" s="43" t="s">
        <v>19</v>
      </c>
      <c r="F21" s="43" t="s">
        <v>19</v>
      </c>
      <c r="G21" s="43" t="s">
        <v>19</v>
      </c>
      <c r="H21" s="43" t="s">
        <v>19</v>
      </c>
      <c r="I21" s="43" t="s">
        <v>19</v>
      </c>
      <c r="J21" s="43" t="s">
        <v>19</v>
      </c>
      <c r="K21" s="43" t="s">
        <v>19</v>
      </c>
      <c r="L21" s="43" t="s">
        <v>19</v>
      </c>
      <c r="M21" s="42" t="s">
        <v>19</v>
      </c>
      <c r="N21" s="42" t="s">
        <v>19</v>
      </c>
      <c r="O21" s="50">
        <v>50000000000</v>
      </c>
      <c r="P21" s="44" t="s">
        <v>19</v>
      </c>
      <c r="Q21" s="50">
        <v>50000000000</v>
      </c>
    </row>
    <row r="22" spans="1:17" s="31" customFormat="1" ht="30.75" customHeight="1">
      <c r="A22" s="55" t="s">
        <v>31</v>
      </c>
      <c r="B22" s="48">
        <v>100000000</v>
      </c>
      <c r="C22" s="40" t="s">
        <v>19</v>
      </c>
      <c r="D22" s="50">
        <v>100000000</v>
      </c>
      <c r="E22" s="43" t="s">
        <v>19</v>
      </c>
      <c r="F22" s="43" t="s">
        <v>19</v>
      </c>
      <c r="G22" s="43" t="s">
        <v>19</v>
      </c>
      <c r="H22" s="43" t="s">
        <v>19</v>
      </c>
      <c r="I22" s="43" t="s">
        <v>19</v>
      </c>
      <c r="J22" s="43" t="s">
        <v>19</v>
      </c>
      <c r="K22" s="43" t="s">
        <v>19</v>
      </c>
      <c r="L22" s="43" t="s">
        <v>19</v>
      </c>
      <c r="M22" s="42" t="s">
        <v>19</v>
      </c>
      <c r="N22" s="42" t="s">
        <v>19</v>
      </c>
      <c r="O22" s="50">
        <v>100000000</v>
      </c>
      <c r="P22" s="44" t="s">
        <v>19</v>
      </c>
      <c r="Q22" s="50">
        <v>100000000</v>
      </c>
    </row>
    <row r="23" spans="1:17" s="31" customFormat="1" ht="30.75" customHeight="1">
      <c r="A23" s="55" t="s">
        <v>46</v>
      </c>
      <c r="B23" s="48">
        <v>35000000000</v>
      </c>
      <c r="C23" s="40" t="s">
        <v>19</v>
      </c>
      <c r="D23" s="50">
        <v>35000000000</v>
      </c>
      <c r="E23" s="43" t="s">
        <v>19</v>
      </c>
      <c r="F23" s="52">
        <v>8854999730</v>
      </c>
      <c r="G23" s="43" t="s">
        <v>19</v>
      </c>
      <c r="H23" s="43" t="s">
        <v>19</v>
      </c>
      <c r="I23" s="43" t="s">
        <v>19</v>
      </c>
      <c r="J23" s="43" t="s">
        <v>19</v>
      </c>
      <c r="K23" s="43" t="s">
        <v>19</v>
      </c>
      <c r="L23" s="43" t="s">
        <v>19</v>
      </c>
      <c r="M23" s="42" t="s">
        <v>19</v>
      </c>
      <c r="N23" s="53">
        <v>8854999730</v>
      </c>
      <c r="O23" s="50">
        <v>43854999730</v>
      </c>
      <c r="P23" s="44" t="s">
        <v>19</v>
      </c>
      <c r="Q23" s="50">
        <v>43854999730</v>
      </c>
    </row>
    <row r="24" spans="1:17" s="31" customFormat="1" ht="15" customHeight="1">
      <c r="A24" s="32"/>
      <c r="B24" s="14"/>
      <c r="C24" s="12"/>
      <c r="D24" s="12"/>
      <c r="E24" s="12"/>
      <c r="F24" s="12"/>
      <c r="G24" s="12"/>
      <c r="H24" s="12"/>
      <c r="I24" s="12"/>
      <c r="J24" s="12"/>
      <c r="K24" s="15"/>
      <c r="L24" s="12"/>
      <c r="M24" s="12"/>
      <c r="N24" s="12"/>
      <c r="O24" s="17"/>
      <c r="P24" s="12"/>
      <c r="Q24" s="12"/>
    </row>
    <row r="25" spans="1:17" s="31" customFormat="1" ht="30" customHeight="1">
      <c r="A25" s="37" t="s">
        <v>32</v>
      </c>
      <c r="B25" s="49">
        <f>SUM(B26:B33)</f>
        <v>426296416234.64996</v>
      </c>
      <c r="C25" s="49">
        <f>SUM(C26:C33)</f>
        <v>1821386370</v>
      </c>
      <c r="D25" s="49">
        <f>SUM(D26:D33)</f>
        <v>428117802604.64996</v>
      </c>
      <c r="E25" s="49">
        <f>SUM(E26:E33)</f>
        <v>-38196837985.11</v>
      </c>
      <c r="F25" s="49">
        <f>SUM(F26:F33)</f>
        <v>-10284254590.09</v>
      </c>
      <c r="G25" s="38" t="s">
        <v>19</v>
      </c>
      <c r="H25" s="38" t="s">
        <v>19</v>
      </c>
      <c r="I25" s="38" t="s">
        <v>19</v>
      </c>
      <c r="J25" s="38" t="s">
        <v>19</v>
      </c>
      <c r="K25" s="38" t="s">
        <v>19</v>
      </c>
      <c r="L25" s="38" t="s">
        <v>19</v>
      </c>
      <c r="M25" s="49">
        <f>SUM(M26:M33)</f>
        <v>-38196837985.11</v>
      </c>
      <c r="N25" s="49">
        <f>SUM(N26:N33)</f>
        <v>-10284254590.09</v>
      </c>
      <c r="O25" s="49">
        <f>SUM(O26:O33)</f>
        <v>379636710029.45</v>
      </c>
      <c r="P25" s="38" t="s">
        <v>19</v>
      </c>
      <c r="Q25" s="49">
        <f>SUM(Q26:Q33)</f>
        <v>379636710029.45</v>
      </c>
    </row>
    <row r="26" spans="1:17" s="31" customFormat="1" ht="30.75" customHeight="1">
      <c r="A26" s="55" t="s">
        <v>33</v>
      </c>
      <c r="B26" s="48">
        <v>40000000000</v>
      </c>
      <c r="C26" s="40" t="s">
        <v>19</v>
      </c>
      <c r="D26" s="50">
        <v>40000000000</v>
      </c>
      <c r="E26" s="40" t="s">
        <v>19</v>
      </c>
      <c r="F26" s="40" t="s">
        <v>19</v>
      </c>
      <c r="G26" s="43" t="s">
        <v>19</v>
      </c>
      <c r="H26" s="43" t="s">
        <v>19</v>
      </c>
      <c r="I26" s="43" t="s">
        <v>19</v>
      </c>
      <c r="J26" s="43" t="s">
        <v>19</v>
      </c>
      <c r="K26" s="43" t="s">
        <v>19</v>
      </c>
      <c r="L26" s="43" t="s">
        <v>19</v>
      </c>
      <c r="M26" s="42" t="s">
        <v>19</v>
      </c>
      <c r="N26" s="42" t="s">
        <v>19</v>
      </c>
      <c r="O26" s="50">
        <v>40000000000</v>
      </c>
      <c r="P26" s="44" t="s">
        <v>19</v>
      </c>
      <c r="Q26" s="50">
        <v>40000000000</v>
      </c>
    </row>
    <row r="27" spans="1:17" s="33" customFormat="1" ht="30.75" customHeight="1">
      <c r="A27" s="55" t="s">
        <v>34</v>
      </c>
      <c r="B27" s="48">
        <v>118685463201.5</v>
      </c>
      <c r="C27" s="40" t="s">
        <v>19</v>
      </c>
      <c r="D27" s="50">
        <v>118685463201.5</v>
      </c>
      <c r="E27" s="48">
        <v>7687148000</v>
      </c>
      <c r="F27" s="40" t="s">
        <v>19</v>
      </c>
      <c r="G27" s="43" t="s">
        <v>19</v>
      </c>
      <c r="H27" s="43" t="s">
        <v>19</v>
      </c>
      <c r="I27" s="43" t="s">
        <v>19</v>
      </c>
      <c r="J27" s="43" t="s">
        <v>19</v>
      </c>
      <c r="K27" s="43" t="s">
        <v>19</v>
      </c>
      <c r="L27" s="43" t="s">
        <v>19</v>
      </c>
      <c r="M27" s="50">
        <v>7687148000</v>
      </c>
      <c r="N27" s="41" t="s">
        <v>19</v>
      </c>
      <c r="O27" s="50">
        <v>126372611201.5</v>
      </c>
      <c r="P27" s="44" t="s">
        <v>19</v>
      </c>
      <c r="Q27" s="50">
        <v>126372611201.5</v>
      </c>
    </row>
    <row r="28" spans="1:17" s="31" customFormat="1" ht="30.75" customHeight="1">
      <c r="A28" s="55" t="s">
        <v>35</v>
      </c>
      <c r="B28" s="50">
        <v>65000000000</v>
      </c>
      <c r="C28" s="40"/>
      <c r="D28" s="50">
        <v>65000000000</v>
      </c>
      <c r="E28" s="50"/>
      <c r="F28" s="50"/>
      <c r="G28" s="43" t="s">
        <v>19</v>
      </c>
      <c r="H28" s="43" t="s">
        <v>19</v>
      </c>
      <c r="I28" s="43" t="s">
        <v>19</v>
      </c>
      <c r="J28" s="43" t="s">
        <v>19</v>
      </c>
      <c r="K28" s="43" t="s">
        <v>19</v>
      </c>
      <c r="L28" s="43" t="s">
        <v>19</v>
      </c>
      <c r="M28" s="50"/>
      <c r="N28" s="50"/>
      <c r="O28" s="50">
        <v>65000000000</v>
      </c>
      <c r="P28" s="44" t="s">
        <v>19</v>
      </c>
      <c r="Q28" s="50">
        <v>65000000000</v>
      </c>
    </row>
    <row r="29" spans="1:17" s="31" customFormat="1" ht="30.75" customHeight="1">
      <c r="A29" s="55" t="s">
        <v>36</v>
      </c>
      <c r="B29" s="48">
        <v>39292879991.41</v>
      </c>
      <c r="C29" s="40" t="s">
        <v>19</v>
      </c>
      <c r="D29" s="50">
        <v>39292879991.41</v>
      </c>
      <c r="E29" s="48">
        <v>-12926907688.11</v>
      </c>
      <c r="F29" s="48">
        <v>-2358999728</v>
      </c>
      <c r="G29" s="43" t="s">
        <v>19</v>
      </c>
      <c r="H29" s="43" t="s">
        <v>19</v>
      </c>
      <c r="I29" s="43" t="s">
        <v>19</v>
      </c>
      <c r="J29" s="43" t="s">
        <v>19</v>
      </c>
      <c r="K29" s="43" t="s">
        <v>19</v>
      </c>
      <c r="L29" s="43" t="s">
        <v>19</v>
      </c>
      <c r="M29" s="53">
        <v>-12926907688.11</v>
      </c>
      <c r="N29" s="50">
        <v>-2358999728</v>
      </c>
      <c r="O29" s="50">
        <v>24006972575.3</v>
      </c>
      <c r="P29" s="44" t="s">
        <v>19</v>
      </c>
      <c r="Q29" s="50">
        <v>24006972575.3</v>
      </c>
    </row>
    <row r="30" spans="1:17" s="31" customFormat="1" ht="30.75" customHeight="1">
      <c r="A30" s="55" t="s">
        <v>37</v>
      </c>
      <c r="B30" s="48">
        <v>40706055981.77</v>
      </c>
      <c r="C30" s="40" t="s">
        <v>19</v>
      </c>
      <c r="D30" s="50">
        <v>40706055981.77</v>
      </c>
      <c r="E30" s="48">
        <v>-11751680698</v>
      </c>
      <c r="F30" s="48">
        <v>-4964503405</v>
      </c>
      <c r="G30" s="43" t="s">
        <v>19</v>
      </c>
      <c r="H30" s="43" t="s">
        <v>19</v>
      </c>
      <c r="I30" s="43" t="s">
        <v>19</v>
      </c>
      <c r="J30" s="43" t="s">
        <v>19</v>
      </c>
      <c r="K30" s="43" t="s">
        <v>19</v>
      </c>
      <c r="L30" s="43" t="s">
        <v>19</v>
      </c>
      <c r="M30" s="50">
        <v>-11751680698</v>
      </c>
      <c r="N30" s="50">
        <v>-4964503405</v>
      </c>
      <c r="O30" s="50">
        <v>23989871878.77</v>
      </c>
      <c r="P30" s="44" t="s">
        <v>19</v>
      </c>
      <c r="Q30" s="50">
        <v>23989871878.77</v>
      </c>
    </row>
    <row r="31" spans="1:17" s="31" customFormat="1" ht="30.75" customHeight="1">
      <c r="A31" s="55" t="s">
        <v>38</v>
      </c>
      <c r="B31" s="48">
        <v>93833788116.05</v>
      </c>
      <c r="C31" s="40" t="s">
        <v>19</v>
      </c>
      <c r="D31" s="50">
        <v>93833788116.05</v>
      </c>
      <c r="E31" s="48">
        <v>-17405067100</v>
      </c>
      <c r="F31" s="48">
        <v>-1087501672.78</v>
      </c>
      <c r="G31" s="43" t="s">
        <v>19</v>
      </c>
      <c r="H31" s="43" t="s">
        <v>19</v>
      </c>
      <c r="I31" s="43" t="s">
        <v>19</v>
      </c>
      <c r="J31" s="43" t="s">
        <v>19</v>
      </c>
      <c r="K31" s="43" t="s">
        <v>19</v>
      </c>
      <c r="L31" s="43" t="s">
        <v>19</v>
      </c>
      <c r="M31" s="50">
        <v>-17405067100</v>
      </c>
      <c r="N31" s="53">
        <v>-1087501672.78</v>
      </c>
      <c r="O31" s="50">
        <v>75341219343.27</v>
      </c>
      <c r="P31" s="44" t="s">
        <v>19</v>
      </c>
      <c r="Q31" s="50">
        <v>75341219343.27</v>
      </c>
    </row>
    <row r="32" spans="1:17" s="31" customFormat="1" ht="30.75" customHeight="1">
      <c r="A32" s="55" t="s">
        <v>39</v>
      </c>
      <c r="B32" s="48">
        <v>9319151873.92</v>
      </c>
      <c r="C32" s="40" t="s">
        <v>19</v>
      </c>
      <c r="D32" s="50">
        <v>9319151873.92</v>
      </c>
      <c r="E32" s="48">
        <v>-3800330499</v>
      </c>
      <c r="F32" s="48">
        <v>-1873249784.31</v>
      </c>
      <c r="G32" s="43" t="s">
        <v>19</v>
      </c>
      <c r="H32" s="43" t="s">
        <v>19</v>
      </c>
      <c r="I32" s="43" t="s">
        <v>19</v>
      </c>
      <c r="J32" s="43" t="s">
        <v>19</v>
      </c>
      <c r="K32" s="43" t="s">
        <v>19</v>
      </c>
      <c r="L32" s="43" t="s">
        <v>19</v>
      </c>
      <c r="M32" s="50">
        <v>-3800330499</v>
      </c>
      <c r="N32" s="53">
        <v>-1873249784.31</v>
      </c>
      <c r="O32" s="50">
        <v>3645571590.61</v>
      </c>
      <c r="P32" s="44" t="s">
        <v>19</v>
      </c>
      <c r="Q32" s="50">
        <v>3645571590.61</v>
      </c>
    </row>
    <row r="33" spans="1:17" s="31" customFormat="1" ht="30" customHeight="1">
      <c r="A33" s="55" t="s">
        <v>40</v>
      </c>
      <c r="B33" s="50">
        <v>19459077070</v>
      </c>
      <c r="C33" s="50">
        <v>1821386370</v>
      </c>
      <c r="D33" s="50">
        <v>21280463440</v>
      </c>
      <c r="E33" s="41" t="s">
        <v>19</v>
      </c>
      <c r="F33" s="41" t="s">
        <v>19</v>
      </c>
      <c r="G33" s="41" t="s">
        <v>19</v>
      </c>
      <c r="H33" s="41" t="s">
        <v>19</v>
      </c>
      <c r="I33" s="41" t="s">
        <v>19</v>
      </c>
      <c r="J33" s="41" t="s">
        <v>19</v>
      </c>
      <c r="K33" s="41" t="s">
        <v>19</v>
      </c>
      <c r="L33" s="41" t="s">
        <v>19</v>
      </c>
      <c r="M33" s="41" t="s">
        <v>19</v>
      </c>
      <c r="N33" s="41" t="s">
        <v>19</v>
      </c>
      <c r="O33" s="50">
        <v>21280463440</v>
      </c>
      <c r="P33" s="41" t="s">
        <v>19</v>
      </c>
      <c r="Q33" s="50">
        <f>O33</f>
        <v>21280463440</v>
      </c>
    </row>
    <row r="34" spans="1:17" s="35" customFormat="1" ht="30" customHeight="1">
      <c r="A34" s="34"/>
      <c r="B34" s="18"/>
      <c r="C34" s="13"/>
      <c r="D34" s="18"/>
      <c r="E34" s="18"/>
      <c r="F34" s="13"/>
      <c r="G34" s="13"/>
      <c r="H34" s="13"/>
      <c r="I34" s="13"/>
      <c r="J34" s="13"/>
      <c r="K34" s="13"/>
      <c r="L34" s="13"/>
      <c r="M34" s="18"/>
      <c r="N34" s="13"/>
      <c r="O34" s="18"/>
      <c r="P34" s="13"/>
      <c r="Q34" s="18"/>
    </row>
    <row r="35" spans="1:17" s="35" customFormat="1" ht="30.75" customHeight="1">
      <c r="A35" s="37" t="s">
        <v>41</v>
      </c>
      <c r="B35" s="54">
        <v>2277313412.52</v>
      </c>
      <c r="C35" s="45" t="s">
        <v>19</v>
      </c>
      <c r="D35" s="49">
        <v>2277313412.52</v>
      </c>
      <c r="E35" s="45" t="s">
        <v>19</v>
      </c>
      <c r="F35" s="45" t="s">
        <v>19</v>
      </c>
      <c r="G35" s="45" t="s">
        <v>19</v>
      </c>
      <c r="H35" s="45" t="s">
        <v>19</v>
      </c>
      <c r="I35" s="45" t="s">
        <v>19</v>
      </c>
      <c r="J35" s="45" t="s">
        <v>19</v>
      </c>
      <c r="K35" s="45" t="s">
        <v>19</v>
      </c>
      <c r="L35" s="45" t="s">
        <v>19</v>
      </c>
      <c r="M35" s="38" t="s">
        <v>19</v>
      </c>
      <c r="N35" s="39" t="s">
        <v>19</v>
      </c>
      <c r="O35" s="51">
        <v>2277313412.52</v>
      </c>
      <c r="P35" s="45" t="s">
        <v>19</v>
      </c>
      <c r="Q35" s="49">
        <v>2277313412.52</v>
      </c>
    </row>
    <row r="36" spans="1:17" s="35" customFormat="1" ht="24" customHeight="1">
      <c r="A36" s="55" t="s">
        <v>42</v>
      </c>
      <c r="B36" s="50">
        <v>2277313412.52</v>
      </c>
      <c r="C36" s="41" t="s">
        <v>19</v>
      </c>
      <c r="D36" s="50">
        <v>2277313412.52</v>
      </c>
      <c r="E36" s="41" t="s">
        <v>19</v>
      </c>
      <c r="F36" s="41" t="s">
        <v>19</v>
      </c>
      <c r="G36" s="41" t="s">
        <v>19</v>
      </c>
      <c r="H36" s="41" t="s">
        <v>19</v>
      </c>
      <c r="I36" s="41" t="s">
        <v>19</v>
      </c>
      <c r="J36" s="41" t="s">
        <v>19</v>
      </c>
      <c r="K36" s="41" t="s">
        <v>19</v>
      </c>
      <c r="L36" s="41" t="s">
        <v>19</v>
      </c>
      <c r="M36" s="41" t="s">
        <v>19</v>
      </c>
      <c r="N36" s="41" t="s">
        <v>19</v>
      </c>
      <c r="O36" s="50">
        <v>2277313412.52</v>
      </c>
      <c r="P36" s="41" t="s">
        <v>19</v>
      </c>
      <c r="Q36" s="50">
        <v>2277313412.52</v>
      </c>
    </row>
    <row r="37" spans="1:17" s="35" customFormat="1" ht="30" customHeight="1">
      <c r="A37" s="34"/>
      <c r="B37" s="18"/>
      <c r="C37" s="13"/>
      <c r="D37" s="18"/>
      <c r="E37" s="18"/>
      <c r="F37" s="13"/>
      <c r="G37" s="13"/>
      <c r="H37" s="13"/>
      <c r="I37" s="13"/>
      <c r="J37" s="13"/>
      <c r="K37" s="13"/>
      <c r="L37" s="13"/>
      <c r="M37" s="18"/>
      <c r="N37" s="13"/>
      <c r="O37" s="18"/>
      <c r="P37" s="13"/>
      <c r="Q37" s="18"/>
    </row>
    <row r="38" spans="1:17" s="31" customFormat="1" ht="30.75" customHeight="1">
      <c r="A38" s="37" t="s">
        <v>43</v>
      </c>
      <c r="B38" s="54">
        <v>10000000000</v>
      </c>
      <c r="C38" s="45" t="s">
        <v>19</v>
      </c>
      <c r="D38" s="49">
        <v>10000000000</v>
      </c>
      <c r="E38" s="46" t="s">
        <v>19</v>
      </c>
      <c r="F38" s="46" t="s">
        <v>19</v>
      </c>
      <c r="G38" s="46" t="s">
        <v>19</v>
      </c>
      <c r="H38" s="46" t="s">
        <v>19</v>
      </c>
      <c r="I38" s="46" t="s">
        <v>19</v>
      </c>
      <c r="J38" s="46" t="s">
        <v>19</v>
      </c>
      <c r="K38" s="46" t="s">
        <v>19</v>
      </c>
      <c r="L38" s="46" t="s">
        <v>19</v>
      </c>
      <c r="M38" s="39" t="s">
        <v>19</v>
      </c>
      <c r="N38" s="39" t="s">
        <v>19</v>
      </c>
      <c r="O38" s="49">
        <v>10000000000</v>
      </c>
      <c r="P38" s="47" t="s">
        <v>19</v>
      </c>
      <c r="Q38" s="49">
        <v>10000000000</v>
      </c>
    </row>
    <row r="39" spans="1:17" s="35" customFormat="1" ht="21.75" customHeight="1">
      <c r="A39" s="55" t="s">
        <v>44</v>
      </c>
      <c r="B39" s="50">
        <v>10000000000</v>
      </c>
      <c r="C39" s="41" t="s">
        <v>19</v>
      </c>
      <c r="D39" s="50">
        <v>10000000000</v>
      </c>
      <c r="E39" s="41" t="s">
        <v>19</v>
      </c>
      <c r="F39" s="41" t="s">
        <v>19</v>
      </c>
      <c r="G39" s="41" t="s">
        <v>19</v>
      </c>
      <c r="H39" s="41" t="s">
        <v>19</v>
      </c>
      <c r="I39" s="41" t="s">
        <v>19</v>
      </c>
      <c r="J39" s="41" t="s">
        <v>19</v>
      </c>
      <c r="K39" s="41" t="s">
        <v>19</v>
      </c>
      <c r="L39" s="41" t="s">
        <v>19</v>
      </c>
      <c r="M39" s="41" t="s">
        <v>19</v>
      </c>
      <c r="N39" s="41" t="s">
        <v>19</v>
      </c>
      <c r="O39" s="50">
        <v>10000000000</v>
      </c>
      <c r="P39" s="41" t="s">
        <v>19</v>
      </c>
      <c r="Q39" s="50">
        <v>10000000000</v>
      </c>
    </row>
    <row r="40" spans="1:17" s="35" customFormat="1" ht="21.75" customHeight="1">
      <c r="A40" s="34"/>
      <c r="B40" s="14"/>
      <c r="C40" s="14"/>
      <c r="D40" s="14"/>
      <c r="E40" s="14"/>
      <c r="F40" s="14"/>
      <c r="G40" s="14"/>
      <c r="H40" s="14"/>
      <c r="I40" s="14"/>
      <c r="J40" s="14"/>
      <c r="K40" s="18"/>
      <c r="L40" s="14"/>
      <c r="M40" s="14"/>
      <c r="N40" s="14"/>
      <c r="O40" s="14"/>
      <c r="P40" s="14"/>
      <c r="Q40" s="14"/>
    </row>
    <row r="41" spans="1:17" s="35" customFormat="1" ht="21.75" customHeight="1">
      <c r="A41" s="34"/>
      <c r="B41" s="14"/>
      <c r="C41" s="14"/>
      <c r="D41" s="14"/>
      <c r="E41" s="14"/>
      <c r="F41" s="14"/>
      <c r="G41" s="14"/>
      <c r="H41" s="14"/>
      <c r="I41" s="14"/>
      <c r="J41" s="14"/>
      <c r="K41" s="18"/>
      <c r="L41" s="14"/>
      <c r="M41" s="14"/>
      <c r="N41" s="14"/>
      <c r="O41" s="14"/>
      <c r="P41" s="14"/>
      <c r="Q41" s="14"/>
    </row>
    <row r="42" spans="1:17" s="35" customFormat="1" ht="21.75" customHeight="1">
      <c r="A42" s="34"/>
      <c r="B42" s="14"/>
      <c r="C42" s="14"/>
      <c r="D42" s="14"/>
      <c r="E42" s="14"/>
      <c r="F42" s="14"/>
      <c r="G42" s="14"/>
      <c r="H42" s="14"/>
      <c r="I42" s="14"/>
      <c r="J42" s="14"/>
      <c r="K42" s="18"/>
      <c r="L42" s="14"/>
      <c r="M42" s="14"/>
      <c r="N42" s="14"/>
      <c r="O42" s="14"/>
      <c r="P42" s="14"/>
      <c r="Q42" s="14"/>
    </row>
    <row r="43" spans="1:17" s="35" customFormat="1" ht="21.75" customHeight="1">
      <c r="A43" s="34"/>
      <c r="B43" s="14"/>
      <c r="C43" s="14"/>
      <c r="D43" s="14"/>
      <c r="E43" s="14"/>
      <c r="F43" s="14"/>
      <c r="G43" s="14"/>
      <c r="H43" s="14"/>
      <c r="I43" s="14"/>
      <c r="J43" s="14"/>
      <c r="K43" s="18"/>
      <c r="L43" s="14"/>
      <c r="M43" s="14"/>
      <c r="N43" s="14"/>
      <c r="O43" s="14"/>
      <c r="P43" s="14"/>
      <c r="Q43" s="14"/>
    </row>
    <row r="44" spans="1:17" s="35" customFormat="1" ht="21.75" customHeight="1">
      <c r="A44" s="34"/>
      <c r="B44" s="14"/>
      <c r="C44" s="14"/>
      <c r="D44" s="14"/>
      <c r="E44" s="14"/>
      <c r="F44" s="14"/>
      <c r="G44" s="14"/>
      <c r="H44" s="14"/>
      <c r="I44" s="14"/>
      <c r="J44" s="14"/>
      <c r="K44" s="18"/>
      <c r="L44" s="14"/>
      <c r="M44" s="14"/>
      <c r="N44" s="14"/>
      <c r="O44" s="14"/>
      <c r="P44" s="14"/>
      <c r="Q44" s="14"/>
    </row>
    <row r="45" spans="1:17" s="35" customFormat="1" ht="21.75" customHeight="1">
      <c r="A45" s="34"/>
      <c r="B45" s="14"/>
      <c r="C45" s="14"/>
      <c r="D45" s="14"/>
      <c r="E45" s="14"/>
      <c r="F45" s="14"/>
      <c r="G45" s="14"/>
      <c r="H45" s="14"/>
      <c r="I45" s="14"/>
      <c r="J45" s="14"/>
      <c r="K45" s="18"/>
      <c r="L45" s="14"/>
      <c r="M45" s="14"/>
      <c r="N45" s="14"/>
      <c r="O45" s="14"/>
      <c r="P45" s="14"/>
      <c r="Q45" s="14"/>
    </row>
    <row r="46" spans="1:17" s="35" customFormat="1" ht="40.5" customHeight="1">
      <c r="A46" s="37" t="s">
        <v>45</v>
      </c>
      <c r="B46" s="49">
        <f>SUM(B8,B11,B18,B25,B35,B38)</f>
        <v>1381644536497.17</v>
      </c>
      <c r="C46" s="49">
        <f>SUM(C8,C11,C18,C25,C35,C38)</f>
        <v>16553103740.09</v>
      </c>
      <c r="D46" s="49">
        <f>B46+C46</f>
        <v>1398197640237.26</v>
      </c>
      <c r="E46" s="49">
        <f>SUM(E8,E11,E18,E25,E35,E38)</f>
        <v>-37832374167.11</v>
      </c>
      <c r="F46" s="49">
        <f>SUM(F8,F11,F18,F25,F35,F38)</f>
        <v>-1429074590.0900002</v>
      </c>
      <c r="G46" s="49">
        <f>SUM(G8,G11,G18,G25,G35,G38)</f>
        <v>55000</v>
      </c>
      <c r="H46" s="38" t="s">
        <v>19</v>
      </c>
      <c r="I46" s="38" t="s">
        <v>19</v>
      </c>
      <c r="J46" s="38" t="s">
        <v>19</v>
      </c>
      <c r="K46" s="38" t="s">
        <v>19</v>
      </c>
      <c r="L46" s="38" t="s">
        <v>19</v>
      </c>
      <c r="M46" s="49">
        <f>SUM(M8,M11,M18,M25,M35,M38)</f>
        <v>-37832319167.11</v>
      </c>
      <c r="N46" s="49">
        <f>SUM(N8,N11,N18,N25,N35,N38)</f>
        <v>-1429074590.0900002</v>
      </c>
      <c r="O46" s="49">
        <f>SUM(O8,O11,O18,O25,O35,O38)</f>
        <v>1343839830021.97</v>
      </c>
      <c r="P46" s="49">
        <f>SUM(P8,P11,P18,P25,P35,P38)</f>
        <v>15096416458.09</v>
      </c>
      <c r="Q46" s="49">
        <f>O46+P46</f>
        <v>1358936246480.06</v>
      </c>
    </row>
    <row r="47" spans="1:17" s="21" customFormat="1" ht="12.75" customHeight="1" thickBot="1">
      <c r="A47" s="19"/>
      <c r="B47" s="20"/>
      <c r="C47" s="20"/>
      <c r="D47" s="20"/>
      <c r="E47" s="20"/>
      <c r="F47" s="20"/>
      <c r="G47" s="20"/>
      <c r="H47" s="20"/>
      <c r="I47" s="20"/>
      <c r="J47" s="20"/>
      <c r="K47" s="20"/>
      <c r="L47" s="20"/>
      <c r="M47" s="20"/>
      <c r="N47" s="20"/>
      <c r="O47" s="20"/>
      <c r="P47" s="20"/>
      <c r="Q47" s="20"/>
    </row>
    <row r="48" spans="1:17" s="22" customFormat="1" ht="34.5" customHeight="1">
      <c r="A48" s="75" t="s">
        <v>48</v>
      </c>
      <c r="B48" s="75"/>
      <c r="C48" s="75"/>
      <c r="D48" s="75"/>
      <c r="E48" s="75"/>
      <c r="F48" s="75"/>
      <c r="G48" s="75"/>
      <c r="H48" s="75"/>
      <c r="I48" s="79" t="s">
        <v>49</v>
      </c>
      <c r="J48" s="79"/>
      <c r="K48" s="79"/>
      <c r="L48" s="79"/>
      <c r="M48" s="79"/>
      <c r="N48" s="79"/>
      <c r="O48" s="79"/>
      <c r="P48" s="79"/>
      <c r="Q48" s="79"/>
    </row>
    <row r="49" spans="1:17" s="22" customFormat="1" ht="36" customHeight="1">
      <c r="A49" s="76" t="s">
        <v>52</v>
      </c>
      <c r="B49" s="76"/>
      <c r="C49" s="76"/>
      <c r="D49" s="76"/>
      <c r="E49" s="76"/>
      <c r="F49" s="76"/>
      <c r="G49" s="76"/>
      <c r="H49" s="76"/>
      <c r="I49" s="74" t="s">
        <v>51</v>
      </c>
      <c r="J49" s="74"/>
      <c r="K49" s="74"/>
      <c r="L49" s="74"/>
      <c r="M49" s="74"/>
      <c r="N49" s="74"/>
      <c r="O49" s="74"/>
      <c r="P49" s="74"/>
      <c r="Q49" s="74"/>
    </row>
    <row r="50" spans="1:17" s="22" customFormat="1" ht="36.75" customHeight="1">
      <c r="A50" s="76" t="s">
        <v>47</v>
      </c>
      <c r="B50" s="78"/>
      <c r="C50" s="78"/>
      <c r="D50" s="78"/>
      <c r="E50" s="78"/>
      <c r="F50" s="78"/>
      <c r="G50" s="78"/>
      <c r="H50" s="78"/>
      <c r="I50" s="77" t="s">
        <v>50</v>
      </c>
      <c r="J50" s="77"/>
      <c r="K50" s="77"/>
      <c r="L50" s="77"/>
      <c r="M50" s="77"/>
      <c r="N50" s="77"/>
      <c r="O50" s="77"/>
      <c r="P50" s="77"/>
      <c r="Q50" s="77"/>
    </row>
    <row r="51" s="57" customFormat="1" ht="36.75" customHeight="1">
      <c r="I51" s="56"/>
    </row>
    <row r="52" s="57" customFormat="1" ht="35.25" customHeight="1"/>
    <row r="53" spans="1:17" ht="18" customHeight="1">
      <c r="A53" s="23"/>
      <c r="D53" s="25"/>
      <c r="F53" s="26"/>
      <c r="I53" s="3"/>
      <c r="Q53" s="25"/>
    </row>
    <row r="54" spans="1:17" ht="18" customHeight="1">
      <c r="A54" s="3"/>
      <c r="D54" s="25"/>
      <c r="I54" s="3"/>
      <c r="Q54" s="25"/>
    </row>
    <row r="55" spans="1:17" ht="18" customHeight="1">
      <c r="A55" s="3"/>
      <c r="D55" s="25"/>
      <c r="I55" s="3"/>
      <c r="Q55" s="25"/>
    </row>
    <row r="56" spans="1:17" ht="18" customHeight="1">
      <c r="A56" s="3"/>
      <c r="D56" s="25"/>
      <c r="I56" s="3"/>
      <c r="Q56" s="25"/>
    </row>
    <row r="57" spans="1:4" ht="18" customHeight="1">
      <c r="A57" s="3"/>
      <c r="D57" s="25"/>
    </row>
    <row r="58" ht="15">
      <c r="D58" s="25"/>
    </row>
    <row r="59" ht="15">
      <c r="D59" s="25"/>
    </row>
    <row r="60" ht="15">
      <c r="D60" s="25"/>
    </row>
    <row r="61" ht="15">
      <c r="D61" s="25"/>
    </row>
    <row r="62" ht="15">
      <c r="D62" s="25"/>
    </row>
    <row r="63" ht="15">
      <c r="D63" s="25"/>
    </row>
    <row r="64" ht="15">
      <c r="D64" s="25"/>
    </row>
    <row r="65" ht="15">
      <c r="D65" s="25"/>
    </row>
    <row r="66" ht="15">
      <c r="D66" s="25"/>
    </row>
    <row r="67" ht="15">
      <c r="D67" s="25"/>
    </row>
    <row r="68" ht="15">
      <c r="D68" s="25"/>
    </row>
    <row r="69" ht="15">
      <c r="D69" s="25"/>
    </row>
  </sheetData>
  <mergeCells count="23">
    <mergeCell ref="O3:Q3"/>
    <mergeCell ref="P4:P6"/>
    <mergeCell ref="Q4:Q6"/>
    <mergeCell ref="G4:H5"/>
    <mergeCell ref="I4:J5"/>
    <mergeCell ref="K4:L5"/>
    <mergeCell ref="M4:N5"/>
    <mergeCell ref="O4:O6"/>
    <mergeCell ref="I3:M3"/>
    <mergeCell ref="I49:Q49"/>
    <mergeCell ref="A48:H48"/>
    <mergeCell ref="A49:H49"/>
    <mergeCell ref="I50:Q50"/>
    <mergeCell ref="A50:H50"/>
    <mergeCell ref="I48:Q48"/>
    <mergeCell ref="A1:H1"/>
    <mergeCell ref="A3:A6"/>
    <mergeCell ref="B3:D3"/>
    <mergeCell ref="E3:H3"/>
    <mergeCell ref="B4:B6"/>
    <mergeCell ref="C4:C6"/>
    <mergeCell ref="D4:D6"/>
    <mergeCell ref="E4:F5"/>
  </mergeCells>
  <printOptions horizontalCentered="1"/>
  <pageMargins left="0.5905511811023623" right="0.5905511811023623" top="0.5905511811023623" bottom="0.3937007874015748" header="0.5905511811023623" footer="0.3937007874015748"/>
  <pageSetup firstPageNumber="1" useFirstPageNumber="1" horizontalDpi="600" verticalDpi="600" orientation="portrait" paperSize="9" scale="5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z00sp</cp:lastModifiedBy>
  <cp:lastPrinted>2013-04-16T11:05:13Z</cp:lastPrinted>
  <dcterms:modified xsi:type="dcterms:W3CDTF">2013-04-17T05:30:04Z</dcterms:modified>
  <cp:category/>
  <cp:version/>
  <cp:contentType/>
  <cp:contentStatus/>
</cp:coreProperties>
</file>