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90" windowHeight="6600" activeTab="0"/>
  </bookViews>
  <sheets>
    <sheet name="總表" sheetId="1" r:id="rId1"/>
  </sheets>
  <externalReferences>
    <externalReference r:id="rId4"/>
    <externalReference r:id="rId5"/>
  </externalReferences>
  <definedNames>
    <definedName name="\a">#REF!</definedName>
    <definedName name="\e">'[1]主管明細'!#REF!</definedName>
    <definedName name="\q">#REF!</definedName>
    <definedName name="\w">#REF!</definedName>
    <definedName name="_Fill" hidden="1">#REF!</definedName>
    <definedName name="_Parse_Out" hidden="1">#REF!</definedName>
    <definedName name="A">#REF!</definedName>
    <definedName name="A1_">#REF!</definedName>
    <definedName name="B">#REF!</definedName>
    <definedName name="C_">#REF!</definedName>
    <definedName name="D">#REF!</definedName>
    <definedName name="NAME">'[2]機關明細'!#REF!</definedName>
    <definedName name="_xlnm.Print_Area" localSheetId="0">'總表'!$A$2:$K$18</definedName>
    <definedName name="TT">#REF!</definedName>
  </definedNames>
  <calcPr fullCalcOnLoad="1"/>
</workbook>
</file>

<file path=xl/sharedStrings.xml><?xml version="1.0" encoding="utf-8"?>
<sst xmlns="http://schemas.openxmlformats.org/spreadsheetml/2006/main" count="26" uniqueCount="26">
  <si>
    <t>表Q01-A1</t>
  </si>
  <si>
    <t>行政院主計處會計小組
編製人：林秀鈴(2356-1984)
製表日期：90年5月15日</t>
  </si>
  <si>
    <t xml:space="preserve"> 科              目</t>
  </si>
  <si>
    <t>預   算   數</t>
  </si>
  <si>
    <t>累計分配數</t>
  </si>
  <si>
    <t>累　　計　　實　　收　　數</t>
  </si>
  <si>
    <t xml:space="preserve">   金     額</t>
  </si>
  <si>
    <t>占預算％</t>
  </si>
  <si>
    <t>占分配％</t>
  </si>
  <si>
    <t>歲　　入</t>
  </si>
  <si>
    <t>1.稅課收入</t>
  </si>
  <si>
    <t>融資財源</t>
  </si>
  <si>
    <t>8.發行公債及賒借</t>
  </si>
  <si>
    <t>9.移用以前年度歲計賸餘</t>
  </si>
  <si>
    <t>合             計</t>
  </si>
  <si>
    <t xml:space="preserve">                                                                                                                                                                                                                                                               </t>
  </si>
  <si>
    <t xml:space="preserve">   ９２ 年 度 總 預 算 歲 入 執 行 情 形 總 表</t>
  </si>
  <si>
    <t xml:space="preserve">                                          中 華 民 國  92  年  6   月</t>
  </si>
  <si>
    <t>單位：億元</t>
  </si>
  <si>
    <t>2.罰款及賠償收入</t>
  </si>
  <si>
    <t>3.規費收入</t>
  </si>
  <si>
    <t>4.財產收入</t>
  </si>
  <si>
    <t>5.營業盈餘及事業收入</t>
  </si>
  <si>
    <t>6.其他收入</t>
  </si>
  <si>
    <r>
      <t>註：</t>
    </r>
    <r>
      <rPr>
        <sz val="10"/>
        <rFont val="Times New Roman"/>
        <family val="1"/>
      </rPr>
      <t>1</t>
    </r>
    <r>
      <rPr>
        <sz val="10"/>
        <rFont val="標楷體"/>
        <family val="4"/>
      </rPr>
      <t>.表列營業盈餘及事業收入預算數之國營事業及非營業特種基金繳庫數已修正為立法院於92年6月間審議通過後之法定預算數；另
       該項實收數較分配數超收，主要係中央銀行提前繳庫所致。</t>
    </r>
  </si>
  <si>
    <t xml:space="preserve">    2.另融資財源發行公債及賒借預算數2,773億元，截至六月底止公債已發行1,850億元，折價實收數1,843億元，尚有923億元舉借額
       度；移用以前年度歲計賸餘預算數393億元，尚未有移用數。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</si>
</sst>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_(&quot;$&quot;* #,##0.00_);_(&quot;$&quot;* \(#,##0.00\);_(&quot;$&quot;* &quot;-&quot;??_);_(@_)"/>
    <numFmt numFmtId="178" formatCode="_(* #,##0_);_(* \(#,##0\);_(* &quot;-&quot;_);_(@_)"/>
    <numFmt numFmtId="179" formatCode="_(* #,##0_);_(* \(#,##0\);_(* &quot;-&quot;??_);_(@_)"/>
    <numFmt numFmtId="180" formatCode="0.00_)"/>
  </numFmts>
  <fonts count="29">
    <font>
      <sz val="12"/>
      <name val="新細明體"/>
      <family val="1"/>
    </font>
    <font>
      <sz val="10"/>
      <name val="MS Sans Serif"/>
      <family val="2"/>
    </font>
    <font>
      <sz val="10"/>
      <name val="Arial"/>
      <family val="2"/>
    </font>
    <font>
      <sz val="11"/>
      <name val="Times New Roman"/>
      <family val="1"/>
    </font>
    <font>
      <sz val="12"/>
      <name val="Courier"/>
      <family val="3"/>
    </font>
    <font>
      <b/>
      <i/>
      <sz val="16"/>
      <name val="Helv"/>
      <family val="2"/>
    </font>
    <font>
      <sz val="12"/>
      <name val="Times New Roman"/>
      <family val="1"/>
    </font>
    <font>
      <sz val="10"/>
      <name val="Times New Roman"/>
      <family val="1"/>
    </font>
    <font>
      <sz val="12"/>
      <name val="標楷體"/>
      <family val="4"/>
    </font>
    <font>
      <u val="single"/>
      <sz val="12"/>
      <color indexed="12"/>
      <name val="新細明體"/>
      <family val="1"/>
    </font>
    <font>
      <u val="single"/>
      <sz val="12"/>
      <color indexed="36"/>
      <name val="新細明體"/>
      <family val="1"/>
    </font>
    <font>
      <sz val="10"/>
      <name val="Courier"/>
      <family val="3"/>
    </font>
    <font>
      <sz val="8"/>
      <name val="華康中黑體"/>
      <family val="3"/>
    </font>
    <font>
      <sz val="8"/>
      <name val="標楷體"/>
      <family val="4"/>
    </font>
    <font>
      <sz val="8"/>
      <name val="Courier"/>
      <family val="3"/>
    </font>
    <font>
      <b/>
      <sz val="16"/>
      <name val="標楷體"/>
      <family val="4"/>
    </font>
    <font>
      <sz val="9"/>
      <name val="細明體"/>
      <family val="3"/>
    </font>
    <font>
      <b/>
      <sz val="16"/>
      <name val="華康楷書體W6"/>
      <family val="3"/>
    </font>
    <font>
      <sz val="11"/>
      <name val="標楷體"/>
      <family val="4"/>
    </font>
    <font>
      <sz val="11"/>
      <name val="華康楷書體W5"/>
      <family val="3"/>
    </font>
    <font>
      <sz val="14"/>
      <name val="標楷體"/>
      <family val="4"/>
    </font>
    <font>
      <b/>
      <sz val="14"/>
      <name val="標楷體"/>
      <family val="4"/>
    </font>
    <font>
      <b/>
      <sz val="12"/>
      <name val="Times New Roman"/>
      <family val="1"/>
    </font>
    <font>
      <sz val="14"/>
      <name val="華康楷書體W5"/>
      <family val="3"/>
    </font>
    <font>
      <sz val="12"/>
      <name val="華康楷書體W5"/>
      <family val="3"/>
    </font>
    <font>
      <b/>
      <sz val="12"/>
      <name val="華康楷書體W5"/>
      <family val="3"/>
    </font>
    <font>
      <b/>
      <sz val="12"/>
      <name val="標楷體"/>
      <family val="4"/>
    </font>
    <font>
      <sz val="10"/>
      <name val="標楷體"/>
      <family val="4"/>
    </font>
    <font>
      <sz val="10"/>
      <name val="新細明體"/>
      <family val="1"/>
    </font>
  </fonts>
  <fills count="3">
    <fill>
      <patternFill/>
    </fill>
    <fill>
      <patternFill patternType="gray125"/>
    </fill>
    <fill>
      <patternFill patternType="solid">
        <fgColor indexed="9"/>
        <bgColor indexed="64"/>
      </patternFill>
    </fill>
  </fills>
  <borders count="28">
    <border>
      <left/>
      <right/>
      <top/>
      <bottom/>
      <diagonal/>
    </border>
    <border>
      <left style="thin"/>
      <right style="thin"/>
      <top style="thin"/>
      <bottom style="thin"/>
    </border>
    <border>
      <left style="medium"/>
      <right style="thin"/>
      <top style="medium"/>
      <bottom>
        <color indexed="63"/>
      </bottom>
    </border>
    <border>
      <left>
        <color indexed="63"/>
      </left>
      <right style="hair"/>
      <top style="medium"/>
      <bottom>
        <color indexed="63"/>
      </bottom>
    </border>
    <border>
      <left style="hair"/>
      <right style="thin"/>
      <top style="medium"/>
      <bottom>
        <color indexed="63"/>
      </bottom>
    </border>
    <border>
      <left style="thin"/>
      <right style="hair"/>
      <top style="medium"/>
      <bottom style="thin"/>
    </border>
    <border>
      <left style="hair"/>
      <right style="hair"/>
      <top style="medium"/>
      <bottom style="thin"/>
    </border>
    <border>
      <left>
        <color indexed="63"/>
      </left>
      <right style="medium"/>
      <top style="medium"/>
      <bottom style="thin"/>
    </border>
    <border>
      <left style="medium"/>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color indexed="63"/>
      </top>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8" fontId="1" fillId="0" borderId="0" applyFont="0" applyFill="0" applyBorder="0" applyAlignment="0" applyProtection="0"/>
    <xf numFmtId="38" fontId="3" fillId="0" borderId="0" applyBorder="0" applyAlignment="0">
      <protection/>
    </xf>
    <xf numFmtId="176" fontId="4" fillId="2" borderId="1" applyNumberFormat="0" applyFont="0" applyFill="0" applyBorder="0">
      <alignment horizontal="center" vertical="center"/>
      <protection/>
    </xf>
    <xf numFmtId="180" fontId="5" fillId="0" borderId="0">
      <alignment/>
      <protection/>
    </xf>
    <xf numFmtId="0" fontId="2" fillId="0" borderId="0">
      <alignment/>
      <protection/>
    </xf>
    <xf numFmtId="176" fontId="4" fillId="0" borderId="0">
      <alignment/>
      <protection/>
    </xf>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179" fontId="0" fillId="0" borderId="0" applyFont="0" applyFill="0" applyBorder="0" applyAlignment="0" applyProtection="0"/>
    <xf numFmtId="177" fontId="6" fillId="0" borderId="0" applyFont="0" applyFill="0" applyBorder="0" applyAlignment="0" applyProtection="0"/>
    <xf numFmtId="0" fontId="9" fillId="0" borderId="0" applyNumberFormat="0" applyFill="0" applyBorder="0" applyAlignment="0" applyProtection="0"/>
  </cellStyleXfs>
  <cellXfs count="69">
    <xf numFmtId="0" fontId="0" fillId="0" borderId="0" xfId="0" applyAlignment="1">
      <alignment/>
    </xf>
    <xf numFmtId="0" fontId="8" fillId="0" borderId="0" xfId="0" applyFont="1" applyAlignment="1">
      <alignment vertical="top"/>
    </xf>
    <xf numFmtId="0" fontId="11" fillId="0" borderId="0" xfId="0" applyFont="1" applyAlignment="1">
      <alignment horizontal="right" vertical="top"/>
    </xf>
    <xf numFmtId="0" fontId="11" fillId="0" borderId="0" xfId="0" applyFont="1" applyAlignment="1">
      <alignment vertical="top"/>
    </xf>
    <xf numFmtId="0" fontId="12" fillId="0" borderId="0" xfId="0" applyFont="1" applyAlignment="1" quotePrefix="1">
      <alignment horizontal="left" vertical="top"/>
    </xf>
    <xf numFmtId="176" fontId="13" fillId="0" borderId="0" xfId="20" applyFont="1" applyAlignment="1" quotePrefix="1">
      <alignment horizontal="left" vertical="top" wrapText="1"/>
      <protection/>
    </xf>
    <xf numFmtId="0" fontId="14" fillId="0" borderId="0" xfId="0" applyFont="1" applyAlignment="1">
      <alignment vertical="top"/>
    </xf>
    <xf numFmtId="177" fontId="15" fillId="0" borderId="0" xfId="30" applyFont="1" applyAlignment="1">
      <alignment horizontal="centerContinuous" vertical="center"/>
    </xf>
    <xf numFmtId="177" fontId="17" fillId="0" borderId="0" xfId="30" applyFont="1" applyAlignment="1">
      <alignment horizontal="centerContinuous" vertical="center"/>
    </xf>
    <xf numFmtId="41" fontId="17" fillId="0" borderId="0" xfId="30" applyFont="1" applyAlignment="1">
      <alignment/>
    </xf>
    <xf numFmtId="177" fontId="8" fillId="0" borderId="0" xfId="30" applyFont="1" applyAlignment="1">
      <alignment horizontal="left" vertical="center"/>
    </xf>
    <xf numFmtId="177" fontId="4" fillId="0" borderId="0" xfId="30" applyAlignment="1">
      <alignment/>
    </xf>
    <xf numFmtId="177" fontId="4" fillId="0" borderId="0" xfId="30" applyFont="1" applyAlignment="1">
      <alignment vertical="center"/>
    </xf>
    <xf numFmtId="177" fontId="18" fillId="0" borderId="0" xfId="30" applyFont="1" applyAlignment="1">
      <alignment horizontal="centerContinuous" vertical="center"/>
    </xf>
    <xf numFmtId="177" fontId="19" fillId="0" borderId="0" xfId="30" applyFont="1" applyAlignment="1">
      <alignment horizontal="centerContinuous" vertical="center"/>
    </xf>
    <xf numFmtId="41" fontId="11" fillId="0" borderId="0" xfId="30" applyFont="1" applyAlignment="1">
      <alignment/>
    </xf>
    <xf numFmtId="0" fontId="20" fillId="0" borderId="2" xfId="0" applyFont="1" applyBorder="1" applyAlignment="1" applyProtection="1" quotePrefix="1">
      <alignment horizontal="center"/>
      <protection/>
    </xf>
    <xf numFmtId="0" fontId="20" fillId="0" borderId="3" xfId="0" applyFont="1" applyBorder="1" applyAlignment="1" applyProtection="1">
      <alignment horizontal="centerContinuous"/>
      <protection/>
    </xf>
    <xf numFmtId="0" fontId="20" fillId="0" borderId="4" xfId="0" applyFont="1" applyBorder="1" applyAlignment="1" applyProtection="1">
      <alignment horizontal="centerContinuous"/>
      <protection/>
    </xf>
    <xf numFmtId="0" fontId="20" fillId="0" borderId="5" xfId="0" applyFont="1" applyBorder="1" applyAlignment="1" applyProtection="1">
      <alignment horizontal="centerContinuous" vertical="center"/>
      <protection/>
    </xf>
    <xf numFmtId="0" fontId="20" fillId="0" borderId="6" xfId="0" applyFont="1" applyBorder="1" applyAlignment="1" applyProtection="1">
      <alignment horizontal="centerContinuous"/>
      <protection/>
    </xf>
    <xf numFmtId="0" fontId="20" fillId="0" borderId="7" xfId="0" applyFont="1" applyBorder="1" applyAlignment="1" applyProtection="1">
      <alignment horizontal="centerContinuous"/>
      <protection/>
    </xf>
    <xf numFmtId="0" fontId="8" fillId="0" borderId="0" xfId="0" applyFont="1" applyAlignment="1">
      <alignment/>
    </xf>
    <xf numFmtId="0" fontId="20" fillId="0" borderId="8" xfId="0" applyFont="1" applyBorder="1" applyAlignment="1" applyProtection="1" quotePrefix="1">
      <alignment horizontal="left"/>
      <protection/>
    </xf>
    <xf numFmtId="0" fontId="20" fillId="0" borderId="9" xfId="0" applyFont="1" applyBorder="1" applyAlignment="1" applyProtection="1">
      <alignment horizontal="centerContinuous"/>
      <protection/>
    </xf>
    <xf numFmtId="0" fontId="20" fillId="0" borderId="10" xfId="0" applyFont="1" applyBorder="1" applyAlignment="1" applyProtection="1">
      <alignment horizontal="centerContinuous"/>
      <protection/>
    </xf>
    <xf numFmtId="0" fontId="20" fillId="0" borderId="9" xfId="0" applyFont="1" applyBorder="1" applyAlignment="1" applyProtection="1" quotePrefix="1">
      <alignment horizontal="left"/>
      <protection/>
    </xf>
    <xf numFmtId="0" fontId="20" fillId="0" borderId="11" xfId="0" applyFont="1" applyBorder="1" applyAlignment="1" applyProtection="1">
      <alignment horizontal="centerContinuous"/>
      <protection/>
    </xf>
    <xf numFmtId="0" fontId="20" fillId="0" borderId="12" xfId="0" applyFont="1" applyBorder="1" applyAlignment="1" applyProtection="1">
      <alignment horizontal="centerContinuous"/>
      <protection/>
    </xf>
    <xf numFmtId="0" fontId="21" fillId="0" borderId="8" xfId="0" applyFont="1" applyBorder="1" applyAlignment="1" applyProtection="1">
      <alignment horizontal="left"/>
      <protection/>
    </xf>
    <xf numFmtId="3" fontId="22" fillId="0" borderId="13" xfId="28" applyNumberFormat="1" applyFont="1" applyFill="1" applyBorder="1" applyAlignment="1" applyProtection="1">
      <alignment horizontal="right" vertical="center"/>
      <protection/>
    </xf>
    <xf numFmtId="42" fontId="22" fillId="0" borderId="14" xfId="28" applyFont="1" applyBorder="1" applyAlignment="1" applyProtection="1">
      <alignment horizontal="right" vertical="center"/>
      <protection/>
    </xf>
    <xf numFmtId="3" fontId="22" fillId="0" borderId="13" xfId="28" applyNumberFormat="1" applyFont="1" applyBorder="1" applyAlignment="1" applyProtection="1">
      <alignment horizontal="right" vertical="center"/>
      <protection/>
    </xf>
    <xf numFmtId="0" fontId="23" fillId="0" borderId="12" xfId="0" applyFont="1" applyBorder="1" applyAlignment="1" applyProtection="1">
      <alignment horizontal="centerContinuous"/>
      <protection/>
    </xf>
    <xf numFmtId="0" fontId="24" fillId="0" borderId="0" xfId="0" applyFont="1" applyAlignment="1">
      <alignment/>
    </xf>
    <xf numFmtId="3" fontId="8" fillId="0" borderId="15" xfId="28" applyNumberFormat="1" applyFont="1" applyFill="1" applyBorder="1" applyAlignment="1" applyProtection="1" quotePrefix="1">
      <alignment horizontal="left" vertical="center"/>
      <protection/>
    </xf>
    <xf numFmtId="3" fontId="6" fillId="0" borderId="13" xfId="28" applyNumberFormat="1" applyFont="1" applyFill="1" applyBorder="1" applyAlignment="1" applyProtection="1">
      <alignment horizontal="right" vertical="center"/>
      <protection/>
    </xf>
    <xf numFmtId="42" fontId="6" fillId="0" borderId="14" xfId="28" applyFont="1" applyFill="1" applyBorder="1" applyAlignment="1" applyProtection="1">
      <alignment horizontal="right" vertical="center"/>
      <protection/>
    </xf>
    <xf numFmtId="3" fontId="6" fillId="0" borderId="13" xfId="28" applyNumberFormat="1" applyFont="1" applyBorder="1" applyAlignment="1" applyProtection="1">
      <alignment horizontal="right" vertical="center"/>
      <protection/>
    </xf>
    <xf numFmtId="3" fontId="6" fillId="0" borderId="16" xfId="28" applyNumberFormat="1" applyFont="1" applyFill="1" applyBorder="1" applyAlignment="1" applyProtection="1">
      <alignment horizontal="right" vertical="center"/>
      <protection/>
    </xf>
    <xf numFmtId="3" fontId="25" fillId="0" borderId="0" xfId="28" applyNumberFormat="1" applyFont="1" applyAlignment="1">
      <alignment horizontal="right" vertical="center"/>
    </xf>
    <xf numFmtId="3" fontId="8" fillId="0" borderId="15" xfId="28" applyNumberFormat="1" applyFont="1" applyBorder="1" applyAlignment="1" applyProtection="1" quotePrefix="1">
      <alignment horizontal="left" vertical="center"/>
      <protection/>
    </xf>
    <xf numFmtId="42" fontId="6" fillId="0" borderId="14" xfId="28" applyFont="1" applyBorder="1" applyAlignment="1" applyProtection="1">
      <alignment horizontal="right" vertical="center"/>
      <protection/>
    </xf>
    <xf numFmtId="3" fontId="6" fillId="0" borderId="16" xfId="28" applyNumberFormat="1" applyFont="1" applyBorder="1" applyAlignment="1" applyProtection="1">
      <alignment horizontal="right" vertical="center"/>
      <protection/>
    </xf>
    <xf numFmtId="176" fontId="24" fillId="0" borderId="0" xfId="28" applyNumberFormat="1" applyFont="1" applyAlignment="1">
      <alignment horizontal="right" vertical="center"/>
    </xf>
    <xf numFmtId="3" fontId="6" fillId="0" borderId="14" xfId="28" applyNumberFormat="1" applyFont="1" applyBorder="1" applyAlignment="1" applyProtection="1">
      <alignment horizontal="centerContinuous" vertical="center"/>
      <protection/>
    </xf>
    <xf numFmtId="3" fontId="24" fillId="0" borderId="0" xfId="28" applyNumberFormat="1" applyFont="1" applyAlignment="1">
      <alignment horizontal="right" vertical="center"/>
    </xf>
    <xf numFmtId="3" fontId="6" fillId="0" borderId="14" xfId="28" applyNumberFormat="1" applyFont="1" applyFill="1" applyBorder="1" applyAlignment="1" applyProtection="1">
      <alignment horizontal="centerContinuous" vertical="center"/>
      <protection/>
    </xf>
    <xf numFmtId="3" fontId="8" fillId="0" borderId="17" xfId="28" applyNumberFormat="1" applyFont="1" applyBorder="1" applyAlignment="1" applyProtection="1" quotePrefix="1">
      <alignment horizontal="left" vertical="center"/>
      <protection/>
    </xf>
    <xf numFmtId="3" fontId="6" fillId="0" borderId="18" xfId="28" applyNumberFormat="1" applyFont="1" applyBorder="1" applyAlignment="1" applyProtection="1">
      <alignment horizontal="right" vertical="center"/>
      <protection/>
    </xf>
    <xf numFmtId="178" fontId="6" fillId="0" borderId="19" xfId="28" applyNumberFormat="1" applyFont="1" applyBorder="1" applyAlignment="1" applyProtection="1">
      <alignment horizontal="centerContinuous" vertical="center"/>
      <protection/>
    </xf>
    <xf numFmtId="42" fontId="6" fillId="0" borderId="19" xfId="28" applyFont="1" applyBorder="1" applyAlignment="1" applyProtection="1">
      <alignment horizontal="right" vertical="center"/>
      <protection/>
    </xf>
    <xf numFmtId="3" fontId="6" fillId="0" borderId="20" xfId="28" applyNumberFormat="1" applyFont="1" applyBorder="1" applyAlignment="1" applyProtection="1">
      <alignment horizontal="right" vertical="center"/>
      <protection/>
    </xf>
    <xf numFmtId="3" fontId="22" fillId="0" borderId="9" xfId="28" applyNumberFormat="1" applyFont="1" applyBorder="1" applyAlignment="1" applyProtection="1">
      <alignment horizontal="right" vertical="center"/>
      <protection/>
    </xf>
    <xf numFmtId="3" fontId="22" fillId="0" borderId="10" xfId="28" applyNumberFormat="1" applyFont="1" applyBorder="1" applyAlignment="1" applyProtection="1">
      <alignment horizontal="centerContinuous" vertical="center"/>
      <protection/>
    </xf>
    <xf numFmtId="178" fontId="22" fillId="0" borderId="10" xfId="28" applyNumberFormat="1" applyFont="1" applyBorder="1" applyAlignment="1" applyProtection="1">
      <alignment horizontal="centerContinuous" vertical="center"/>
      <protection/>
    </xf>
    <xf numFmtId="3" fontId="6" fillId="0" borderId="21" xfId="28" applyNumberFormat="1" applyFont="1" applyBorder="1" applyAlignment="1" applyProtection="1">
      <alignment horizontal="right" vertical="center"/>
      <protection/>
    </xf>
    <xf numFmtId="178" fontId="6" fillId="0" borderId="14" xfId="28" applyNumberFormat="1" applyFont="1" applyBorder="1" applyAlignment="1" applyProtection="1">
      <alignment horizontal="centerContinuous" vertical="center"/>
      <protection/>
    </xf>
    <xf numFmtId="3" fontId="6" fillId="0" borderId="22" xfId="28" applyNumberFormat="1" applyFont="1" applyBorder="1" applyAlignment="1" applyProtection="1">
      <alignment horizontal="right" vertical="center"/>
      <protection/>
    </xf>
    <xf numFmtId="3" fontId="26" fillId="0" borderId="23" xfId="28" applyNumberFormat="1" applyFont="1" applyFill="1" applyBorder="1" applyAlignment="1" applyProtection="1" quotePrefix="1">
      <alignment horizontal="center" vertical="center"/>
      <protection/>
    </xf>
    <xf numFmtId="3" fontId="22" fillId="0" borderId="24" xfId="28" applyNumberFormat="1" applyFont="1" applyFill="1" applyBorder="1" applyAlignment="1" applyProtection="1">
      <alignment horizontal="right" vertical="center"/>
      <protection/>
    </xf>
    <xf numFmtId="3" fontId="22" fillId="0" borderId="25" xfId="28" applyNumberFormat="1" applyFont="1" applyFill="1" applyBorder="1" applyAlignment="1" applyProtection="1">
      <alignment horizontal="centerContinuous" vertical="center"/>
      <protection/>
    </xf>
    <xf numFmtId="3" fontId="6" fillId="0" borderId="26" xfId="28" applyNumberFormat="1" applyFont="1" applyFill="1" applyBorder="1" applyAlignment="1" applyProtection="1">
      <alignment horizontal="right" vertical="center"/>
      <protection/>
    </xf>
    <xf numFmtId="0" fontId="28" fillId="0" borderId="27" xfId="0" applyFont="1" applyBorder="1" applyAlignment="1">
      <alignment horizontal="left" vertical="center" wrapText="1"/>
    </xf>
    <xf numFmtId="0" fontId="27" fillId="0" borderId="0" xfId="0" applyFont="1" applyBorder="1" applyAlignment="1">
      <alignment horizontal="left" vertical="center" wrapText="1"/>
    </xf>
    <xf numFmtId="0" fontId="27" fillId="0" borderId="0" xfId="0" applyFont="1" applyAlignment="1">
      <alignment/>
    </xf>
    <xf numFmtId="0" fontId="11" fillId="0" borderId="0" xfId="0" applyFont="1" applyAlignment="1">
      <alignment horizontal="right"/>
    </xf>
    <xf numFmtId="0" fontId="11" fillId="0" borderId="0" xfId="0" applyFont="1" applyAlignment="1">
      <alignment/>
    </xf>
    <xf numFmtId="179" fontId="27" fillId="0" borderId="0" xfId="29" applyFont="1" applyBorder="1" applyAlignment="1">
      <alignment horizontal="left" wrapText="1"/>
    </xf>
  </cellXfs>
  <cellStyles count="18">
    <cellStyle name="Normal" xfId="0"/>
    <cellStyle name="Currency_laroux" xfId="15"/>
    <cellStyle name="eng" xfId="16"/>
    <cellStyle name="lu" xfId="17"/>
    <cellStyle name="Normal - Style1" xfId="18"/>
    <cellStyle name="Normal_Basic Assumptions" xfId="19"/>
    <cellStyle name="一般_86年度8月執行總表ALL86-8" xfId="20"/>
    <cellStyle name="Comma" xfId="21"/>
    <cellStyle name="Comma [0]" xfId="22"/>
    <cellStyle name="Followed Hyperlink" xfId="23"/>
    <cellStyle name="Percent" xfId="24"/>
    <cellStyle name="Currency" xfId="25"/>
    <cellStyle name="Currency [0]" xfId="26"/>
    <cellStyle name="貨幣[0]_Apply" xfId="27"/>
    <cellStyle name="貨幣[0]_Name" xfId="28"/>
    <cellStyle name="貨幣_8802資本支出" xfId="29"/>
    <cellStyle name="貨幣_8910院會--圖表" xfId="30"/>
    <cellStyle name="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ww\89month\86DATA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ww\89month\86month\86DATA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
  <sheetViews>
    <sheetView showGridLines="0" tabSelected="1" workbookViewId="0" topLeftCell="A2">
      <selection activeCell="D10" sqref="D10"/>
    </sheetView>
  </sheetViews>
  <sheetFormatPr defaultColWidth="9.00390625" defaultRowHeight="16.5"/>
  <cols>
    <col min="1" max="1" width="31.125" style="65" customWidth="1"/>
    <col min="2" max="2" width="13.375" style="66" customWidth="1"/>
    <col min="3" max="3" width="4.875" style="66" customWidth="1"/>
    <col min="4" max="4" width="13.625" style="66" customWidth="1"/>
    <col min="5" max="5" width="4.875" style="66" customWidth="1"/>
    <col min="6" max="6" width="13.625" style="67" customWidth="1"/>
    <col min="7" max="7" width="4.875" style="67" customWidth="1"/>
    <col min="8" max="8" width="8.625" style="67" customWidth="1"/>
    <col min="9" max="9" width="5.00390625" style="67" customWidth="1"/>
    <col min="10" max="10" width="8.625" style="67" customWidth="1"/>
    <col min="11" max="11" width="4.875" style="67" customWidth="1"/>
  </cols>
  <sheetData>
    <row r="1" spans="1:11" s="3" customFormat="1" ht="0.75" customHeight="1" hidden="1">
      <c r="A1" s="1" t="s">
        <v>0</v>
      </c>
      <c r="B1" s="2"/>
      <c r="C1" s="2"/>
      <c r="D1" s="2"/>
      <c r="E1" s="2"/>
      <c r="H1" s="4"/>
      <c r="I1" s="5" t="s">
        <v>1</v>
      </c>
      <c r="J1" s="6"/>
      <c r="K1" s="6"/>
    </row>
    <row r="2" spans="1:11" s="9" customFormat="1" ht="34.5" customHeight="1">
      <c r="A2" s="7" t="s">
        <v>16</v>
      </c>
      <c r="B2" s="8"/>
      <c r="C2" s="8"/>
      <c r="D2" s="8"/>
      <c r="E2" s="8"/>
      <c r="F2" s="8"/>
      <c r="G2" s="8"/>
      <c r="H2" s="8"/>
      <c r="I2" s="8"/>
      <c r="J2" s="8"/>
      <c r="K2" s="8"/>
    </row>
    <row r="3" spans="1:11" s="15" customFormat="1" ht="23.25" customHeight="1" thickBot="1">
      <c r="A3" s="10" t="s">
        <v>17</v>
      </c>
      <c r="B3" s="11"/>
      <c r="C3" s="11"/>
      <c r="D3" s="11"/>
      <c r="E3" s="11"/>
      <c r="F3" s="12"/>
      <c r="G3" s="12"/>
      <c r="H3" s="12"/>
      <c r="I3" s="12"/>
      <c r="J3" s="13" t="s">
        <v>18</v>
      </c>
      <c r="K3" s="14"/>
    </row>
    <row r="4" spans="1:11" s="22" customFormat="1" ht="29.25" customHeight="1">
      <c r="A4" s="16" t="s">
        <v>2</v>
      </c>
      <c r="B4" s="17" t="s">
        <v>3</v>
      </c>
      <c r="C4" s="18"/>
      <c r="D4" s="17" t="s">
        <v>4</v>
      </c>
      <c r="E4" s="18"/>
      <c r="F4" s="19" t="s">
        <v>5</v>
      </c>
      <c r="G4" s="20"/>
      <c r="H4" s="20"/>
      <c r="I4" s="20"/>
      <c r="J4" s="20"/>
      <c r="K4" s="21"/>
    </row>
    <row r="5" spans="1:11" s="22" customFormat="1" ht="21" customHeight="1">
      <c r="A5" s="23"/>
      <c r="B5" s="24"/>
      <c r="C5" s="25"/>
      <c r="D5" s="24"/>
      <c r="E5" s="25"/>
      <c r="F5" s="26" t="s">
        <v>6</v>
      </c>
      <c r="G5" s="25"/>
      <c r="H5" s="24" t="s">
        <v>7</v>
      </c>
      <c r="I5" s="25"/>
      <c r="J5" s="27" t="s">
        <v>8</v>
      </c>
      <c r="K5" s="28"/>
    </row>
    <row r="6" spans="1:11" s="34" customFormat="1" ht="38.25" customHeight="1">
      <c r="A6" s="29" t="s">
        <v>9</v>
      </c>
      <c r="B6" s="30">
        <f>SUM(B7:B12)</f>
        <v>13578</v>
      </c>
      <c r="C6" s="31"/>
      <c r="D6" s="30">
        <f>SUM(D7:D12)</f>
        <v>6288</v>
      </c>
      <c r="E6" s="31"/>
      <c r="F6" s="30">
        <f>SUM(F7:F12)</f>
        <v>6288</v>
      </c>
      <c r="G6" s="31"/>
      <c r="H6" s="32">
        <f aca="true" t="shared" si="0" ref="H6:H11">F6/B6*100</f>
        <v>46.31020768890853</v>
      </c>
      <c r="I6" s="31"/>
      <c r="J6" s="32">
        <f>F6/D6*100</f>
        <v>100</v>
      </c>
      <c r="K6" s="33"/>
    </row>
    <row r="7" spans="1:11" s="40" customFormat="1" ht="38.25" customHeight="1">
      <c r="A7" s="35" t="s">
        <v>10</v>
      </c>
      <c r="B7" s="36">
        <v>9298</v>
      </c>
      <c r="C7" s="37"/>
      <c r="D7" s="36">
        <v>5060</v>
      </c>
      <c r="E7" s="37"/>
      <c r="F7" s="38">
        <v>4579</v>
      </c>
      <c r="G7" s="37"/>
      <c r="H7" s="36">
        <f t="shared" si="0"/>
        <v>49.247149924714996</v>
      </c>
      <c r="I7" s="37"/>
      <c r="J7" s="36">
        <f>F7/D7*100</f>
        <v>90.49407114624506</v>
      </c>
      <c r="K7" s="39"/>
    </row>
    <row r="8" spans="1:11" s="44" customFormat="1" ht="38.25" customHeight="1">
      <c r="A8" s="41" t="s">
        <v>19</v>
      </c>
      <c r="B8" s="38">
        <v>180</v>
      </c>
      <c r="C8" s="42"/>
      <c r="D8" s="38">
        <v>87</v>
      </c>
      <c r="E8" s="42"/>
      <c r="F8" s="38">
        <v>105</v>
      </c>
      <c r="G8" s="42"/>
      <c r="H8" s="38">
        <f t="shared" si="0"/>
        <v>58.333333333333336</v>
      </c>
      <c r="I8" s="42"/>
      <c r="J8" s="38">
        <f>F8/D8*100</f>
        <v>120.6896551724138</v>
      </c>
      <c r="K8" s="43"/>
    </row>
    <row r="9" spans="1:11" s="46" customFormat="1" ht="38.25" customHeight="1">
      <c r="A9" s="41" t="s">
        <v>20</v>
      </c>
      <c r="B9" s="38">
        <v>569</v>
      </c>
      <c r="C9" s="45"/>
      <c r="D9" s="38">
        <v>210</v>
      </c>
      <c r="E9" s="42"/>
      <c r="F9" s="38">
        <v>189</v>
      </c>
      <c r="G9" s="45"/>
      <c r="H9" s="38">
        <f t="shared" si="0"/>
        <v>33.21616871704745</v>
      </c>
      <c r="I9" s="45"/>
      <c r="J9" s="38">
        <f>F9/D9*100</f>
        <v>90</v>
      </c>
      <c r="K9" s="43"/>
    </row>
    <row r="10" spans="1:11" s="40" customFormat="1" ht="38.25" customHeight="1">
      <c r="A10" s="35" t="s">
        <v>21</v>
      </c>
      <c r="B10" s="36">
        <v>848</v>
      </c>
      <c r="C10" s="47"/>
      <c r="D10" s="36">
        <v>211</v>
      </c>
      <c r="E10" s="37"/>
      <c r="F10" s="36">
        <v>116</v>
      </c>
      <c r="G10" s="47"/>
      <c r="H10" s="36">
        <f t="shared" si="0"/>
        <v>13.679245283018867</v>
      </c>
      <c r="I10" s="47"/>
      <c r="J10" s="36">
        <f>F10/D10*100</f>
        <v>54.976303317535546</v>
      </c>
      <c r="K10" s="39"/>
    </row>
    <row r="11" spans="1:11" s="46" customFormat="1" ht="38.25" customHeight="1">
      <c r="A11" s="35" t="s">
        <v>22</v>
      </c>
      <c r="B11" s="36">
        <v>2515</v>
      </c>
      <c r="C11" s="47"/>
      <c r="D11" s="36">
        <v>623</v>
      </c>
      <c r="E11" s="37"/>
      <c r="F11" s="38">
        <v>1172</v>
      </c>
      <c r="G11" s="47"/>
      <c r="H11" s="36">
        <f t="shared" si="0"/>
        <v>46.60039761431412</v>
      </c>
      <c r="I11" s="47"/>
      <c r="J11" s="36">
        <f>IF(OR(F11=0,D11=0),"        -",F11/D11*100)</f>
        <v>188.1219903691814</v>
      </c>
      <c r="K11" s="39"/>
    </row>
    <row r="12" spans="1:11" s="46" customFormat="1" ht="38.25" customHeight="1" thickBot="1">
      <c r="A12" s="48" t="s">
        <v>23</v>
      </c>
      <c r="B12" s="49">
        <v>168</v>
      </c>
      <c r="C12" s="50"/>
      <c r="D12" s="49">
        <v>97</v>
      </c>
      <c r="E12" s="51"/>
      <c r="F12" s="49">
        <v>127</v>
      </c>
      <c r="G12" s="50"/>
      <c r="H12" s="49">
        <f>IF(OR(F12=0,B12=0),"        -",F12/B12*100)</f>
        <v>75.59523809523809</v>
      </c>
      <c r="I12" s="50"/>
      <c r="J12" s="49">
        <f>IF(OR(F12=0,D12=0),"        -",F12/D12*100)</f>
        <v>130.9278350515464</v>
      </c>
      <c r="K12" s="52"/>
    </row>
    <row r="13" spans="1:11" s="46" customFormat="1" ht="27.75" customHeight="1" hidden="1">
      <c r="A13" s="29" t="s">
        <v>11</v>
      </c>
      <c r="B13" s="53">
        <f>B14+B15</f>
        <v>3982</v>
      </c>
      <c r="C13" s="54"/>
      <c r="D13" s="53">
        <f>D14+D15</f>
        <v>3000</v>
      </c>
      <c r="E13" s="54"/>
      <c r="F13" s="53">
        <f>F14+F15</f>
        <v>2588</v>
      </c>
      <c r="G13" s="54"/>
      <c r="H13" s="53">
        <f>IF(OR(F13=0,B13=0),"        -",F13/B13*100)</f>
        <v>64.99246609743847</v>
      </c>
      <c r="I13" s="55"/>
      <c r="J13" s="53">
        <f>IF(OR(F13=0,D13=0),"        -",F13/D13*100)</f>
        <v>86.26666666666667</v>
      </c>
      <c r="K13" s="56"/>
    </row>
    <row r="14" spans="1:11" s="46" customFormat="1" ht="27.75" customHeight="1" hidden="1">
      <c r="A14" s="41" t="s">
        <v>12</v>
      </c>
      <c r="B14" s="38">
        <v>2770</v>
      </c>
      <c r="C14" s="45"/>
      <c r="D14" s="38">
        <v>3000</v>
      </c>
      <c r="E14" s="45"/>
      <c r="F14" s="38">
        <v>2588</v>
      </c>
      <c r="G14" s="45"/>
      <c r="H14" s="38">
        <f>IF(OR(F14=0,B14=0),"        -",F14/B14*100)</f>
        <v>93.42960288808663</v>
      </c>
      <c r="I14" s="57"/>
      <c r="J14" s="38">
        <f>IF(OR(F14=0,D14=0),"        -",F14/D14*100)</f>
        <v>86.26666666666667</v>
      </c>
      <c r="K14" s="58"/>
    </row>
    <row r="15" spans="1:11" s="46" customFormat="1" ht="27.75" customHeight="1" hidden="1">
      <c r="A15" s="41" t="s">
        <v>13</v>
      </c>
      <c r="B15" s="38">
        <v>1212</v>
      </c>
      <c r="C15" s="45"/>
      <c r="D15" s="38"/>
      <c r="E15" s="45"/>
      <c r="F15" s="38"/>
      <c r="G15" s="45"/>
      <c r="H15" s="38"/>
      <c r="I15" s="57"/>
      <c r="J15" s="38"/>
      <c r="K15" s="43"/>
    </row>
    <row r="16" spans="1:11" s="46" customFormat="1" ht="27.75" customHeight="1" hidden="1" thickBot="1">
      <c r="A16" s="59" t="s">
        <v>14</v>
      </c>
      <c r="B16" s="60">
        <f>SUM(B7:B13)</f>
        <v>17560</v>
      </c>
      <c r="C16" s="61"/>
      <c r="D16" s="60">
        <f>SUM(D7:D13)</f>
        <v>9288</v>
      </c>
      <c r="E16" s="61"/>
      <c r="F16" s="60">
        <f>SUM(F7:F13)</f>
        <v>8876</v>
      </c>
      <c r="G16" s="61"/>
      <c r="H16" s="60">
        <f>F16/B16*100</f>
        <v>50.546697038724375</v>
      </c>
      <c r="I16" s="61"/>
      <c r="J16" s="60">
        <f>F16/D16*100</f>
        <v>95.56416881998277</v>
      </c>
      <c r="K16" s="62"/>
    </row>
    <row r="17" spans="1:11" s="40" customFormat="1" ht="30.75" customHeight="1">
      <c r="A17" s="68" t="s">
        <v>24</v>
      </c>
      <c r="B17" s="68"/>
      <c r="C17" s="68"/>
      <c r="D17" s="68"/>
      <c r="E17" s="68"/>
      <c r="F17" s="68"/>
      <c r="G17" s="68"/>
      <c r="H17" s="68"/>
      <c r="I17" s="68"/>
      <c r="J17" s="68"/>
      <c r="K17" s="63"/>
    </row>
    <row r="18" spans="1:11" ht="33" customHeight="1">
      <c r="A18" s="68" t="s">
        <v>25</v>
      </c>
      <c r="B18" s="68"/>
      <c r="C18" s="68"/>
      <c r="D18" s="68"/>
      <c r="E18" s="68"/>
      <c r="F18" s="68"/>
      <c r="G18" s="68"/>
      <c r="H18" s="68"/>
      <c r="I18" s="68"/>
      <c r="J18" s="68"/>
      <c r="K18" s="64"/>
    </row>
    <row r="19" ht="16.5">
      <c r="A19" s="65" t="s">
        <v>15</v>
      </c>
    </row>
  </sheetData>
  <mergeCells count="2">
    <mergeCell ref="A17:J17"/>
    <mergeCell ref="A18:J18"/>
  </mergeCells>
  <printOptions horizontalCentered="1"/>
  <pageMargins left="0.3937007874015748" right="0.3937007874015748" top="0.7874015748031497" bottom="0.3937007874015748" header="0.31496062992125984" footer="0.31496062992125984"/>
  <pageSetup horizontalDpi="600" verticalDpi="600" orientation="landscape" paperSize="9" scale="110" r:id="rId1"/>
  <headerFooter alignWithMargins="0">
    <oddHeader>&amp;L&amp;"標楷體,標準"&amp;14
附表一</oddHeader>
    <oddFooter>&amp;C&amp;"Times New Roman,標準"&amp;P+9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c:title>
  <dc:subject>1</dc:subject>
  <dc:creator>行政院主計處</dc:creator>
  <cp:keywords/>
  <dc:description> </dc:description>
  <cp:lastModifiedBy>Administrator</cp:lastModifiedBy>
  <dcterms:created xsi:type="dcterms:W3CDTF">2003-09-29T01:12:47Z</dcterms:created>
  <dcterms:modified xsi:type="dcterms:W3CDTF">2008-11-13T10:07:44Z</dcterms:modified>
  <cp:category>I14</cp:category>
  <cp:version/>
  <cp:contentType/>
  <cp:contentStatus/>
</cp:coreProperties>
</file>