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415" activeTab="0"/>
  </bookViews>
  <sheets>
    <sheet name="表4國營損益" sheetId="1" r:id="rId1"/>
  </sheets>
  <definedNames>
    <definedName name="_xlnm.Print_Titles" localSheetId="0">'表4國營損益'!$1:$6</definedName>
  </definedNames>
  <calcPr fullCalcOnLoad="1"/>
</workbook>
</file>

<file path=xl/sharedStrings.xml><?xml version="1.0" encoding="utf-8"?>
<sst xmlns="http://schemas.openxmlformats.org/spreadsheetml/2006/main" count="45" uniqueCount="45">
  <si>
    <t>附表四</t>
  </si>
  <si>
    <t>單位:百萬元</t>
  </si>
  <si>
    <t xml:space="preserve">主 管 機 關 及 事 業 單 位 名 稱 </t>
  </si>
  <si>
    <t>基金數額</t>
  </si>
  <si>
    <t>預算數</t>
  </si>
  <si>
    <t>實際數</t>
  </si>
  <si>
    <t>增減數</t>
  </si>
  <si>
    <t>(1)</t>
  </si>
  <si>
    <t>(2)</t>
  </si>
  <si>
    <t>(3)=(2)-(1)</t>
  </si>
  <si>
    <t>(4)=(3)/(1)</t>
  </si>
  <si>
    <t>行政院主管</t>
  </si>
  <si>
    <t xml:space="preserve"> 1.中央銀行</t>
  </si>
  <si>
    <t>經濟部主管</t>
  </si>
  <si>
    <t xml:space="preserve"> 2.臺灣糖業股份有限公司</t>
  </si>
  <si>
    <t>財政部主管</t>
  </si>
  <si>
    <t>交通部主管</t>
  </si>
  <si>
    <t>行政院國軍退除役官兵輔導委員會主管</t>
  </si>
  <si>
    <t>行政院衛生署主管</t>
  </si>
  <si>
    <t xml:space="preserve">       合          計</t>
  </si>
  <si>
    <r>
      <t>九十二年度國營事業損益預算截至</t>
    </r>
    <r>
      <rPr>
        <sz val="18"/>
        <color indexed="8"/>
        <rFont val="Times New Roman"/>
        <family val="1"/>
      </rPr>
      <t>92</t>
    </r>
    <r>
      <rPr>
        <sz val="18"/>
        <color indexed="8"/>
        <rFont val="標楷體"/>
        <family val="4"/>
      </rPr>
      <t>年</t>
    </r>
    <r>
      <rPr>
        <sz val="18"/>
        <color indexed="8"/>
        <rFont val="Times New Roman"/>
        <family val="1"/>
      </rPr>
      <t>12</t>
    </r>
    <r>
      <rPr>
        <sz val="18"/>
        <color indexed="8"/>
        <rFont val="標楷體"/>
        <family val="4"/>
      </rPr>
      <t>月底執行情形</t>
    </r>
  </si>
  <si>
    <r>
      <t>增減比率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％</t>
    </r>
    <r>
      <rPr>
        <sz val="12"/>
        <color indexed="8"/>
        <rFont val="Times New Roman"/>
        <family val="1"/>
      </rPr>
      <t>)</t>
    </r>
  </si>
  <si>
    <r>
      <t xml:space="preserve">  </t>
    </r>
    <r>
      <rPr>
        <sz val="12"/>
        <rFont val="標楷體"/>
        <family val="4"/>
      </rPr>
      <t>3.中國造船股份有限公司</t>
    </r>
  </si>
  <si>
    <r>
      <t xml:space="preserve">  4</t>
    </r>
    <r>
      <rPr>
        <sz val="12"/>
        <rFont val="標楷體"/>
        <family val="4"/>
      </rPr>
      <t>.中國石油股份有限公司</t>
    </r>
  </si>
  <si>
    <r>
      <t xml:space="preserve">  5</t>
    </r>
    <r>
      <rPr>
        <sz val="12"/>
        <rFont val="標楷體"/>
        <family val="4"/>
      </rPr>
      <t>.臺灣電力股份有限公司</t>
    </r>
  </si>
  <si>
    <r>
      <t xml:space="preserve">  6</t>
    </r>
    <r>
      <rPr>
        <sz val="12"/>
        <rFont val="標楷體"/>
        <family val="4"/>
      </rPr>
      <t>.漢翔航空工業股份有限公司</t>
    </r>
  </si>
  <si>
    <r>
      <t xml:space="preserve">  7</t>
    </r>
    <r>
      <rPr>
        <sz val="12"/>
        <rFont val="標楷體"/>
        <family val="4"/>
      </rPr>
      <t>.唐榮鐵工廠股份有限公司</t>
    </r>
  </si>
  <si>
    <r>
      <t xml:space="preserve">  8</t>
    </r>
    <r>
      <rPr>
        <sz val="12"/>
        <rFont val="標楷體"/>
        <family val="4"/>
      </rPr>
      <t>.臺灣省自來水股份有限公司</t>
    </r>
  </si>
  <si>
    <r>
      <t xml:space="preserve">  9</t>
    </r>
    <r>
      <rPr>
        <sz val="12"/>
        <rFont val="標楷體"/>
        <family val="4"/>
      </rPr>
      <t>.中國輸出入銀行</t>
    </r>
  </si>
  <si>
    <r>
      <t xml:space="preserve">  10</t>
    </r>
    <r>
      <rPr>
        <sz val="12"/>
        <rFont val="標楷體"/>
        <family val="4"/>
      </rPr>
      <t>.中央信託局(中央信託局股份有限公司)</t>
    </r>
  </si>
  <si>
    <r>
      <t xml:space="preserve">  </t>
    </r>
    <r>
      <rPr>
        <sz val="12"/>
        <rFont val="標楷體"/>
        <family val="4"/>
      </rPr>
      <t>11.臺灣銀行(臺灣銀行股份有限公司)</t>
    </r>
  </si>
  <si>
    <r>
      <t xml:space="preserve">  12</t>
    </r>
    <r>
      <rPr>
        <sz val="12"/>
        <rFont val="標楷體"/>
        <family val="4"/>
      </rPr>
      <t>.臺灣土地銀行(臺灣土地銀行股份有限公司)</t>
    </r>
  </si>
  <si>
    <r>
      <t xml:space="preserve">  </t>
    </r>
    <r>
      <rPr>
        <sz val="12"/>
        <rFont val="標楷體"/>
        <family val="4"/>
      </rPr>
      <t>13.合作金庫銀行股份有限公司</t>
    </r>
  </si>
  <si>
    <r>
      <t xml:space="preserve">  </t>
    </r>
    <r>
      <rPr>
        <sz val="12"/>
        <rFont val="標楷體"/>
        <family val="4"/>
      </rPr>
      <t>14.財政部印刷廠</t>
    </r>
  </si>
  <si>
    <r>
      <t xml:space="preserve">  15</t>
    </r>
    <r>
      <rPr>
        <sz val="12"/>
        <rFont val="標楷體"/>
        <family val="4"/>
      </rPr>
      <t>.臺灣菸酒股份有限公司</t>
    </r>
  </si>
  <si>
    <r>
      <t xml:space="preserve">  16</t>
    </r>
    <r>
      <rPr>
        <sz val="12"/>
        <rFont val="標楷體"/>
        <family val="4"/>
      </rPr>
      <t>.中華郵政股份有限公司</t>
    </r>
  </si>
  <si>
    <r>
      <t xml:space="preserve">  17</t>
    </r>
    <r>
      <rPr>
        <sz val="12"/>
        <rFont val="標楷體"/>
        <family val="4"/>
      </rPr>
      <t>.中華電信股份有限公司</t>
    </r>
  </si>
  <si>
    <r>
      <t xml:space="preserve">  18</t>
    </r>
    <r>
      <rPr>
        <sz val="12"/>
        <rFont val="標楷體"/>
        <family val="4"/>
      </rPr>
      <t>.交通部臺灣鐵路管理局</t>
    </r>
  </si>
  <si>
    <r>
      <t xml:space="preserve">  19</t>
    </r>
    <r>
      <rPr>
        <sz val="12"/>
        <rFont val="標楷體"/>
        <family val="4"/>
      </rPr>
      <t>.交通部基隆港務局</t>
    </r>
  </si>
  <si>
    <r>
      <t xml:space="preserve">  </t>
    </r>
    <r>
      <rPr>
        <sz val="12"/>
        <rFont val="標楷體"/>
        <family val="4"/>
      </rPr>
      <t>20.交通部臺中港務局</t>
    </r>
  </si>
  <si>
    <r>
      <t xml:space="preserve">  </t>
    </r>
    <r>
      <rPr>
        <sz val="12"/>
        <rFont val="標楷體"/>
        <family val="4"/>
      </rPr>
      <t>21.交通部高雄港務局</t>
    </r>
  </si>
  <si>
    <r>
      <t xml:space="preserve">  </t>
    </r>
    <r>
      <rPr>
        <sz val="12"/>
        <rFont val="標楷體"/>
        <family val="4"/>
      </rPr>
      <t>22.交通部花蓮港務局</t>
    </r>
  </si>
  <si>
    <r>
      <t xml:space="preserve">  </t>
    </r>
    <r>
      <rPr>
        <sz val="12"/>
        <rFont val="標楷體"/>
        <family val="4"/>
      </rPr>
      <t>23.榮民工程股份有限公司</t>
    </r>
  </si>
  <si>
    <r>
      <t xml:space="preserve">  24</t>
    </r>
    <r>
      <rPr>
        <sz val="12"/>
        <rFont val="標楷體"/>
        <family val="4"/>
      </rPr>
      <t>.中央健康保險局</t>
    </r>
  </si>
  <si>
    <r>
      <t>註：</t>
    </r>
    <r>
      <rPr>
        <sz val="11"/>
        <color indexed="8"/>
        <rFont val="Times New Roman"/>
        <family val="1"/>
      </rPr>
      <t>1.</t>
    </r>
    <r>
      <rPr>
        <sz val="11"/>
        <color indexed="8"/>
        <rFont val="標楷體"/>
        <family val="4"/>
      </rPr>
      <t>表列國營事業機構</t>
    </r>
    <r>
      <rPr>
        <sz val="11"/>
        <color indexed="8"/>
        <rFont val="Times New Roman"/>
        <family val="1"/>
      </rPr>
      <t>24</t>
    </r>
    <r>
      <rPr>
        <sz val="11"/>
        <color indexed="8"/>
        <rFont val="標楷體"/>
        <family val="4"/>
      </rPr>
      <t>單位，如連同中央存款保險公司及勞工保險局等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標楷體"/>
        <family val="4"/>
      </rPr>
      <t>單位，國營事業機構合共</t>
    </r>
    <r>
      <rPr>
        <sz val="11"/>
        <color indexed="8"/>
        <rFont val="Times New Roman"/>
        <family val="1"/>
      </rPr>
      <t>26</t>
    </r>
    <r>
      <rPr>
        <sz val="11"/>
        <color indexed="8"/>
        <rFont val="標楷體"/>
        <family val="4"/>
      </rPr>
      <t>單位。
    2.中央存款保險公司依存款保險條例規定，所有盈餘應悉數提列存款保險理賠金，稅前純益無列數，未列入本表。
    3.勞工保險局之收支餘絀悉數轉入勞保責任準備，其法定預算及實際執行結果稅前純益均無列數，未列入本表。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</si>
</sst>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.0_ "/>
    <numFmt numFmtId="180" formatCode="_-* #,##0_-;\-* #,##0_-;_-* &quot;-&quot;??_-;_-@_-"/>
    <numFmt numFmtId="181" formatCode="0.00_);[Red]\(0.00\)"/>
    <numFmt numFmtId="182" formatCode="0.0_ "/>
    <numFmt numFmtId="183" formatCode="#,##0_);[Red]\(#,##0\)"/>
    <numFmt numFmtId="184" formatCode="#,##0.0"/>
    <numFmt numFmtId="185" formatCode="0.0_);[Red]\(0.0\)"/>
    <numFmt numFmtId="186" formatCode="_(* #,##0_);_(* \(#,##0\);_(* &quot; &quot;_);_(@_)"/>
    <numFmt numFmtId="187" formatCode="_(* #,##0.0_);_(* \(#,##0.0\);_(* &quot;-&quot;??_);_(@_)"/>
    <numFmt numFmtId="188" formatCode="0_);[Red]\(0\)"/>
    <numFmt numFmtId="189" formatCode="_-* #,##0_-;\-* #,##0_-;_-* &quot; &quot;_-;_-@_-"/>
    <numFmt numFmtId="190" formatCode="0_ "/>
    <numFmt numFmtId="191" formatCode="0.00_ "/>
    <numFmt numFmtId="192" formatCode="m&quot;月&quot;d&quot;日&quot;"/>
    <numFmt numFmtId="193" formatCode="#,##0.00_ "/>
    <numFmt numFmtId="194" formatCode="_(* #,##0.00_);_(* \(#,##0.00\);_(* &quot;-&quot;??_);_(@_)"/>
    <numFmt numFmtId="195" formatCode="#,##0.0000_);[Red]\(#,##0.0000\)"/>
    <numFmt numFmtId="196" formatCode="#,##0.00_);[Red]\(#,##0.00\)"/>
    <numFmt numFmtId="197" formatCode="_(* #,##0_);_(* \(#,##0\);_(* &quot;-&quot;??_);_(@_)"/>
    <numFmt numFmtId="198" formatCode="_(* #,##0.00;_(&quot;–&quot;* #,##0.00;_(* &quot;…&quot;_);_(@_)"/>
    <numFmt numFmtId="199" formatCode="_-* #,##0_-;\-* #,##0_-;_-* &quot;&quot;_-;_-@_-"/>
  </numFmts>
  <fonts count="21">
    <font>
      <sz val="12"/>
      <name val="新細明體"/>
      <family val="1"/>
    </font>
    <font>
      <sz val="12"/>
      <name val="Courier"/>
      <family val="3"/>
    </font>
    <font>
      <sz val="12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標楷體"/>
      <family val="4"/>
    </font>
    <font>
      <sz val="18"/>
      <color indexed="8"/>
      <name val="Times New Roman"/>
      <family val="1"/>
    </font>
    <font>
      <sz val="18"/>
      <color indexed="8"/>
      <name val="標楷體"/>
      <family val="4"/>
    </font>
    <font>
      <sz val="9"/>
      <name val="新細明體"/>
      <family val="1"/>
    </font>
    <font>
      <sz val="16"/>
      <color indexed="8"/>
      <name val="標楷體"/>
      <family val="4"/>
    </font>
    <font>
      <sz val="12"/>
      <color indexed="12"/>
      <name val="華康中明體"/>
      <family val="3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標楷體"/>
      <family val="4"/>
    </font>
    <font>
      <b/>
      <sz val="12"/>
      <name val="新細明體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標楷體"/>
      <family val="4"/>
    </font>
    <font>
      <sz val="11"/>
      <color indexed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176" fontId="9" fillId="0" borderId="0" xfId="15" applyFont="1" applyBorder="1" applyAlignment="1" applyProtection="1">
      <alignment horizontal="center"/>
      <protection/>
    </xf>
    <xf numFmtId="176" fontId="10" fillId="0" borderId="0" xfId="15" applyFont="1" applyBorder="1" applyAlignment="1" applyProtection="1" quotePrefix="1">
      <alignment horizontal="left"/>
      <protection/>
    </xf>
    <xf numFmtId="176" fontId="1" fillId="0" borderId="0" xfId="15" applyBorder="1">
      <alignment/>
      <protection/>
    </xf>
    <xf numFmtId="176" fontId="11" fillId="0" borderId="0" xfId="15" applyFont="1" applyAlignment="1" applyProtection="1" quotePrefix="1">
      <alignment horizontal="right"/>
      <protection/>
    </xf>
    <xf numFmtId="176" fontId="14" fillId="0" borderId="1" xfId="15" applyFont="1" applyBorder="1" applyAlignment="1" quotePrefix="1">
      <alignment horizontal="center"/>
      <protection/>
    </xf>
    <xf numFmtId="0" fontId="15" fillId="0" borderId="2" xfId="0" applyFont="1" applyBorder="1" applyAlignment="1">
      <alignment horizontal="left"/>
    </xf>
    <xf numFmtId="0" fontId="16" fillId="0" borderId="3" xfId="0" applyFont="1" applyBorder="1" applyAlignment="1">
      <alignment horizontal="center" vertical="center"/>
    </xf>
    <xf numFmtId="178" fontId="17" fillId="0" borderId="2" xfId="0" applyNumberFormat="1" applyFont="1" applyBorder="1" applyAlignment="1" applyProtection="1">
      <alignment horizontal="right" wrapText="1"/>
      <protection/>
    </xf>
    <xf numFmtId="178" fontId="18" fillId="0" borderId="1" xfId="15" applyNumberFormat="1" applyFont="1" applyBorder="1" applyAlignment="1" quotePrefix="1">
      <alignment/>
      <protection/>
    </xf>
    <xf numFmtId="0" fontId="16" fillId="0" borderId="0" xfId="0" applyFont="1" applyAlignment="1">
      <alignment/>
    </xf>
    <xf numFmtId="0" fontId="11" fillId="0" borderId="2" xfId="0" applyFont="1" applyBorder="1" applyAlignment="1">
      <alignment horizontal="left"/>
    </xf>
    <xf numFmtId="37" fontId="17" fillId="0" borderId="4" xfId="0" applyNumberFormat="1" applyFont="1" applyBorder="1" applyAlignment="1" applyProtection="1">
      <alignment horizontal="right" wrapText="1"/>
      <protection/>
    </xf>
    <xf numFmtId="178" fontId="13" fillId="0" borderId="2" xfId="0" applyNumberFormat="1" applyFont="1" applyBorder="1" applyAlignment="1" applyProtection="1">
      <alignment horizontal="right" wrapText="1"/>
      <protection/>
    </xf>
    <xf numFmtId="178" fontId="14" fillId="0" borderId="1" xfId="15" applyNumberFormat="1" applyFont="1" applyBorder="1" applyAlignment="1" quotePrefix="1">
      <alignment/>
      <protection/>
    </xf>
    <xf numFmtId="37" fontId="17" fillId="0" borderId="5" xfId="0" applyNumberFormat="1" applyFont="1" applyBorder="1" applyAlignment="1" applyProtection="1">
      <alignment horizontal="right" wrapText="1"/>
      <protection/>
    </xf>
    <xf numFmtId="0" fontId="11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37" fontId="13" fillId="0" borderId="6" xfId="0" applyNumberFormat="1" applyFont="1" applyBorder="1" applyAlignment="1" applyProtection="1">
      <alignment horizontal="right" wrapText="1"/>
      <protection/>
    </xf>
    <xf numFmtId="0" fontId="2" fillId="0" borderId="2" xfId="0" applyFont="1" applyBorder="1" applyAlignment="1">
      <alignment horizontal="left"/>
    </xf>
    <xf numFmtId="178" fontId="13" fillId="0" borderId="2" xfId="16" applyNumberFormat="1" applyFont="1" applyBorder="1" applyAlignment="1" applyProtection="1">
      <alignment horizontal="right" wrapText="1"/>
      <protection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15" fillId="0" borderId="2" xfId="0" applyFont="1" applyBorder="1" applyAlignment="1">
      <alignment/>
    </xf>
    <xf numFmtId="37" fontId="17" fillId="0" borderId="6" xfId="0" applyNumberFormat="1" applyFont="1" applyBorder="1" applyAlignment="1" applyProtection="1">
      <alignment horizontal="right" wrapText="1"/>
      <protection/>
    </xf>
    <xf numFmtId="176" fontId="19" fillId="2" borderId="2" xfId="15" applyFont="1" applyFill="1" applyBorder="1" applyAlignment="1" applyProtection="1">
      <alignment horizontal="left" vertical="center" wrapText="1"/>
      <protection/>
    </xf>
    <xf numFmtId="37" fontId="17" fillId="0" borderId="7" xfId="0" applyNumberFormat="1" applyFont="1" applyBorder="1" applyAlignment="1" applyProtection="1">
      <alignment horizontal="right" wrapText="1"/>
      <protection/>
    </xf>
    <xf numFmtId="176" fontId="1" fillId="0" borderId="0" xfId="15">
      <alignment/>
      <protection/>
    </xf>
    <xf numFmtId="176" fontId="12" fillId="0" borderId="0" xfId="15" applyFont="1" applyAlignment="1" quotePrefix="1">
      <alignment horizontal="left"/>
      <protection/>
    </xf>
    <xf numFmtId="176" fontId="10" fillId="0" borderId="0" xfId="15" applyFont="1">
      <alignment/>
      <protection/>
    </xf>
    <xf numFmtId="176" fontId="1" fillId="0" borderId="0" xfId="15" applyFont="1">
      <alignment/>
      <protection/>
    </xf>
    <xf numFmtId="176" fontId="20" fillId="0" borderId="8" xfId="15" applyFont="1" applyBorder="1" applyAlignment="1">
      <alignment horizontal="left" vertical="top" wrapText="1"/>
      <protection/>
    </xf>
    <xf numFmtId="176" fontId="12" fillId="0" borderId="2" xfId="15" applyFont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176" fontId="7" fillId="0" borderId="0" xfId="15" applyFont="1" applyBorder="1" applyAlignment="1" applyProtection="1">
      <alignment horizontal="center" wrapText="1"/>
      <protection/>
    </xf>
    <xf numFmtId="176" fontId="12" fillId="0" borderId="3" xfId="15" applyFont="1" applyBorder="1" applyAlignment="1">
      <alignment horizontal="center" vertical="center"/>
      <protection/>
    </xf>
    <xf numFmtId="0" fontId="0" fillId="0" borderId="9" xfId="0" applyBorder="1" applyAlignment="1">
      <alignment horizontal="center"/>
    </xf>
  </cellXfs>
  <cellStyles count="10">
    <cellStyle name="Normal" xfId="0"/>
    <cellStyle name="一般_88003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貨幣[0]_LU1_03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9"/>
  <sheetViews>
    <sheetView tabSelected="1" workbookViewId="0" topLeftCell="A1">
      <selection activeCell="A38" sqref="A38:F38"/>
    </sheetView>
  </sheetViews>
  <sheetFormatPr defaultColWidth="9.00390625" defaultRowHeight="16.5"/>
  <cols>
    <col min="1" max="1" width="45.75390625" style="0" customWidth="1"/>
    <col min="2" max="2" width="13.25390625" style="0" hidden="1" customWidth="1"/>
    <col min="3" max="3" width="14.25390625" style="0" customWidth="1"/>
    <col min="4" max="4" width="15.50390625" style="0" customWidth="1"/>
    <col min="5" max="5" width="17.25390625" style="0" customWidth="1"/>
    <col min="6" max="6" width="20.50390625" style="0" customWidth="1"/>
    <col min="7" max="7" width="12.00390625" style="0" customWidth="1"/>
    <col min="8" max="8" width="14.50390625" style="0" customWidth="1"/>
  </cols>
  <sheetData>
    <row r="1" ht="15" customHeight="1">
      <c r="A1" s="1" t="s">
        <v>0</v>
      </c>
    </row>
    <row r="2" spans="1:8" ht="22.5" customHeight="1">
      <c r="A2" s="35" t="s">
        <v>20</v>
      </c>
      <c r="B2" s="35"/>
      <c r="C2" s="35"/>
      <c r="D2" s="35"/>
      <c r="E2" s="35"/>
      <c r="F2" s="35"/>
      <c r="G2" s="2"/>
      <c r="H2" s="2"/>
    </row>
    <row r="3" spans="1:7" ht="13.5" customHeight="1">
      <c r="A3" s="3"/>
      <c r="B3" s="3"/>
      <c r="C3" s="3"/>
      <c r="D3" s="4"/>
      <c r="E3" s="4"/>
      <c r="F3" s="5" t="s">
        <v>1</v>
      </c>
      <c r="G3" s="4"/>
    </row>
    <row r="4" spans="1:6" ht="16.5" customHeight="1">
      <c r="A4" s="33" t="s">
        <v>2</v>
      </c>
      <c r="B4" s="33" t="s">
        <v>3</v>
      </c>
      <c r="C4" s="36" t="s">
        <v>4</v>
      </c>
      <c r="D4" s="36" t="s">
        <v>5</v>
      </c>
      <c r="E4" s="36" t="s">
        <v>6</v>
      </c>
      <c r="F4" s="36" t="s">
        <v>21</v>
      </c>
    </row>
    <row r="5" spans="1:6" ht="16.5">
      <c r="A5" s="34"/>
      <c r="B5" s="34"/>
      <c r="C5" s="37"/>
      <c r="D5" s="37"/>
      <c r="E5" s="37"/>
      <c r="F5" s="37"/>
    </row>
    <row r="6" spans="1:6" ht="16.5">
      <c r="A6" s="34"/>
      <c r="B6" s="34"/>
      <c r="C6" s="6" t="s">
        <v>7</v>
      </c>
      <c r="D6" s="6" t="s">
        <v>8</v>
      </c>
      <c r="E6" s="6" t="s">
        <v>9</v>
      </c>
      <c r="F6" s="6" t="s">
        <v>10</v>
      </c>
    </row>
    <row r="7" spans="1:6" s="11" customFormat="1" ht="19.5" customHeight="1">
      <c r="A7" s="7" t="s">
        <v>11</v>
      </c>
      <c r="B7" s="8"/>
      <c r="C7" s="9">
        <f>C8</f>
        <v>75309</v>
      </c>
      <c r="D7" s="9">
        <f>D8</f>
        <v>243607</v>
      </c>
      <c r="E7" s="10">
        <f aca="true" t="shared" si="0" ref="E7:E36">D7-C7</f>
        <v>168298</v>
      </c>
      <c r="F7" s="10">
        <f aca="true" t="shared" si="1" ref="F7:F37">ABS(E7*100/C7)</f>
        <v>223.4766097013637</v>
      </c>
    </row>
    <row r="8" spans="1:6" ht="18" customHeight="1">
      <c r="A8" s="12" t="s">
        <v>12</v>
      </c>
      <c r="B8" s="13">
        <v>20625</v>
      </c>
      <c r="C8" s="14">
        <v>75309</v>
      </c>
      <c r="D8" s="14">
        <v>243607</v>
      </c>
      <c r="E8" s="15">
        <f t="shared" si="0"/>
        <v>168298</v>
      </c>
      <c r="F8" s="15">
        <f t="shared" si="1"/>
        <v>223.4766097013637</v>
      </c>
    </row>
    <row r="9" spans="1:6" s="11" customFormat="1" ht="19.5" customHeight="1">
      <c r="A9" s="7" t="s">
        <v>13</v>
      </c>
      <c r="B9" s="16"/>
      <c r="C9" s="9">
        <f>SUM(C10:C16)</f>
        <v>21439</v>
      </c>
      <c r="D9" s="9">
        <f>SUM(D10:D16)</f>
        <v>34257</v>
      </c>
      <c r="E9" s="10">
        <f t="shared" si="0"/>
        <v>12818</v>
      </c>
      <c r="F9" s="10">
        <f t="shared" si="1"/>
        <v>59.788236391622746</v>
      </c>
    </row>
    <row r="10" spans="1:6" ht="18" customHeight="1">
      <c r="A10" s="17" t="s">
        <v>14</v>
      </c>
      <c r="B10" s="16"/>
      <c r="C10" s="14">
        <v>-33</v>
      </c>
      <c r="D10" s="14">
        <v>147</v>
      </c>
      <c r="E10" s="15">
        <f t="shared" si="0"/>
        <v>180</v>
      </c>
      <c r="F10" s="15">
        <f t="shared" si="1"/>
        <v>545.4545454545455</v>
      </c>
    </row>
    <row r="11" spans="1:6" ht="18" customHeight="1">
      <c r="A11" s="18" t="s">
        <v>22</v>
      </c>
      <c r="B11" s="16"/>
      <c r="C11" s="14">
        <v>285</v>
      </c>
      <c r="D11" s="14">
        <v>530</v>
      </c>
      <c r="E11" s="15">
        <f t="shared" si="0"/>
        <v>245</v>
      </c>
      <c r="F11" s="15">
        <f t="shared" si="1"/>
        <v>85.96491228070175</v>
      </c>
    </row>
    <row r="12" spans="1:6" ht="18" customHeight="1">
      <c r="A12" s="18" t="s">
        <v>23</v>
      </c>
      <c r="B12" s="19">
        <v>213</v>
      </c>
      <c r="C12" s="14">
        <v>7580</v>
      </c>
      <c r="D12" s="14">
        <v>7644</v>
      </c>
      <c r="E12" s="15">
        <f t="shared" si="0"/>
        <v>64</v>
      </c>
      <c r="F12" s="15">
        <f t="shared" si="1"/>
        <v>0.8443271767810027</v>
      </c>
    </row>
    <row r="13" spans="1:6" ht="18" customHeight="1">
      <c r="A13" s="18" t="s">
        <v>24</v>
      </c>
      <c r="B13" s="19">
        <v>20311</v>
      </c>
      <c r="C13" s="14">
        <v>13482</v>
      </c>
      <c r="D13" s="14">
        <v>24262</v>
      </c>
      <c r="E13" s="15">
        <f t="shared" si="0"/>
        <v>10780</v>
      </c>
      <c r="F13" s="15">
        <f t="shared" si="1"/>
        <v>79.95846313603323</v>
      </c>
    </row>
    <row r="14" spans="1:60" ht="18" customHeight="1">
      <c r="A14" s="20" t="s">
        <v>25</v>
      </c>
      <c r="B14" s="19">
        <v>101</v>
      </c>
      <c r="C14" s="14">
        <v>297</v>
      </c>
      <c r="D14" s="21">
        <v>7</v>
      </c>
      <c r="E14" s="15">
        <f t="shared" si="0"/>
        <v>-290</v>
      </c>
      <c r="F14" s="15">
        <f t="shared" si="1"/>
        <v>97.64309764309765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" ht="18" customHeight="1">
      <c r="A15" s="23" t="s">
        <v>26</v>
      </c>
      <c r="B15" s="19">
        <v>12573</v>
      </c>
      <c r="C15" s="14">
        <v>-176</v>
      </c>
      <c r="D15" s="14">
        <v>1475</v>
      </c>
      <c r="E15" s="15">
        <f t="shared" si="0"/>
        <v>1651</v>
      </c>
      <c r="F15" s="15">
        <f t="shared" si="1"/>
        <v>938.0681818181819</v>
      </c>
    </row>
    <row r="16" spans="1:6" ht="18" customHeight="1">
      <c r="A16" s="23" t="s">
        <v>27</v>
      </c>
      <c r="B16" s="19"/>
      <c r="C16" s="14">
        <v>4</v>
      </c>
      <c r="D16" s="14">
        <v>192</v>
      </c>
      <c r="E16" s="15">
        <f t="shared" si="0"/>
        <v>188</v>
      </c>
      <c r="F16" s="15">
        <f t="shared" si="1"/>
        <v>4700</v>
      </c>
    </row>
    <row r="17" spans="1:6" s="11" customFormat="1" ht="19.5" customHeight="1">
      <c r="A17" s="24" t="s">
        <v>15</v>
      </c>
      <c r="B17" s="25"/>
      <c r="C17" s="9">
        <f>SUM(C18:C24)</f>
        <v>26674</v>
      </c>
      <c r="D17" s="9">
        <f>SUM(D18:D24)</f>
        <v>21358</v>
      </c>
      <c r="E17" s="10">
        <f t="shared" si="0"/>
        <v>-5316</v>
      </c>
      <c r="F17" s="10">
        <f t="shared" si="1"/>
        <v>19.929519382169904</v>
      </c>
    </row>
    <row r="18" spans="1:6" ht="18" customHeight="1">
      <c r="A18" s="20" t="s">
        <v>28</v>
      </c>
      <c r="B18" s="19">
        <v>742</v>
      </c>
      <c r="C18" s="14">
        <v>714</v>
      </c>
      <c r="D18" s="14">
        <v>913</v>
      </c>
      <c r="E18" s="15">
        <f t="shared" si="0"/>
        <v>199</v>
      </c>
      <c r="F18" s="15">
        <f t="shared" si="1"/>
        <v>27.871148459383754</v>
      </c>
    </row>
    <row r="19" spans="1:6" ht="18" customHeight="1">
      <c r="A19" s="23" t="s">
        <v>29</v>
      </c>
      <c r="B19" s="25">
        <v>234889</v>
      </c>
      <c r="C19" s="14">
        <v>928</v>
      </c>
      <c r="D19" s="14">
        <v>1154</v>
      </c>
      <c r="E19" s="15">
        <f t="shared" si="0"/>
        <v>226</v>
      </c>
      <c r="F19" s="15">
        <f t="shared" si="1"/>
        <v>24.353448275862068</v>
      </c>
    </row>
    <row r="20" spans="1:6" ht="18" customHeight="1">
      <c r="A20" s="23" t="s">
        <v>30</v>
      </c>
      <c r="B20" s="19">
        <v>3643</v>
      </c>
      <c r="C20" s="14">
        <v>10203</v>
      </c>
      <c r="D20" s="14">
        <v>5687</v>
      </c>
      <c r="E20" s="15">
        <f t="shared" si="0"/>
        <v>-4516</v>
      </c>
      <c r="F20" s="15">
        <f t="shared" si="1"/>
        <v>44.26149171812212</v>
      </c>
    </row>
    <row r="21" spans="1:6" ht="18" customHeight="1">
      <c r="A21" s="23" t="s">
        <v>31</v>
      </c>
      <c r="B21" s="19">
        <v>149150</v>
      </c>
      <c r="C21" s="14">
        <v>5624</v>
      </c>
      <c r="D21" s="14">
        <v>3600</v>
      </c>
      <c r="E21" s="15">
        <f t="shared" si="0"/>
        <v>-2024</v>
      </c>
      <c r="F21" s="15">
        <f t="shared" si="1"/>
        <v>35.98862019914652</v>
      </c>
    </row>
    <row r="22" spans="1:6" s="11" customFormat="1" ht="18" customHeight="1">
      <c r="A22" s="23" t="s">
        <v>32</v>
      </c>
      <c r="B22" s="25">
        <v>90510</v>
      </c>
      <c r="C22" s="14">
        <v>2761</v>
      </c>
      <c r="D22" s="14">
        <v>3142</v>
      </c>
      <c r="E22" s="15">
        <f t="shared" si="0"/>
        <v>381</v>
      </c>
      <c r="F22" s="15">
        <f t="shared" si="1"/>
        <v>13.79934806229627</v>
      </c>
    </row>
    <row r="23" spans="1:6" ht="18" customHeight="1">
      <c r="A23" s="23" t="s">
        <v>33</v>
      </c>
      <c r="B23" s="19">
        <v>70581</v>
      </c>
      <c r="C23" s="14">
        <v>28</v>
      </c>
      <c r="D23" s="14">
        <v>122</v>
      </c>
      <c r="E23" s="15">
        <f t="shared" si="0"/>
        <v>94</v>
      </c>
      <c r="F23" s="15">
        <f t="shared" si="1"/>
        <v>335.7142857142857</v>
      </c>
    </row>
    <row r="24" spans="1:6" ht="18" customHeight="1">
      <c r="A24" s="23" t="s">
        <v>34</v>
      </c>
      <c r="B24" s="19">
        <v>100</v>
      </c>
      <c r="C24" s="14">
        <v>6416</v>
      </c>
      <c r="D24" s="14">
        <v>6740</v>
      </c>
      <c r="E24" s="15">
        <f t="shared" si="0"/>
        <v>324</v>
      </c>
      <c r="F24" s="15">
        <f t="shared" si="1"/>
        <v>5.049875311720698</v>
      </c>
    </row>
    <row r="25" spans="1:6" s="11" customFormat="1" ht="19.5" customHeight="1">
      <c r="A25" s="24" t="s">
        <v>16</v>
      </c>
      <c r="B25" s="25"/>
      <c r="C25" s="9">
        <f>SUM(C26:C32)</f>
        <v>46938</v>
      </c>
      <c r="D25" s="9">
        <f>SUM(D26:D32)</f>
        <v>64398</v>
      </c>
      <c r="E25" s="10">
        <f t="shared" si="0"/>
        <v>17460</v>
      </c>
      <c r="F25" s="10">
        <f t="shared" si="1"/>
        <v>37.19800588009715</v>
      </c>
    </row>
    <row r="26" spans="1:6" s="22" customFormat="1" ht="18" customHeight="1">
      <c r="A26" s="20" t="s">
        <v>35</v>
      </c>
      <c r="B26" s="19">
        <v>19829</v>
      </c>
      <c r="C26" s="14">
        <v>10653</v>
      </c>
      <c r="D26" s="14">
        <v>21134</v>
      </c>
      <c r="E26" s="15">
        <f t="shared" si="0"/>
        <v>10481</v>
      </c>
      <c r="F26" s="15">
        <f t="shared" si="1"/>
        <v>98.38543133389655</v>
      </c>
    </row>
    <row r="27" spans="1:6" s="11" customFormat="1" ht="18" customHeight="1">
      <c r="A27" s="20" t="s">
        <v>36</v>
      </c>
      <c r="B27" s="25">
        <v>285095</v>
      </c>
      <c r="C27" s="14">
        <v>42982</v>
      </c>
      <c r="D27" s="14">
        <v>48488</v>
      </c>
      <c r="E27" s="15">
        <f t="shared" si="0"/>
        <v>5506</v>
      </c>
      <c r="F27" s="15">
        <f t="shared" si="1"/>
        <v>12.810013494020753</v>
      </c>
    </row>
    <row r="28" spans="1:6" ht="18" customHeight="1">
      <c r="A28" s="23" t="s">
        <v>37</v>
      </c>
      <c r="B28" s="19">
        <v>699</v>
      </c>
      <c r="C28" s="14">
        <v>-10766</v>
      </c>
      <c r="D28" s="14">
        <v>-9863</v>
      </c>
      <c r="E28" s="15">
        <f t="shared" si="0"/>
        <v>903</v>
      </c>
      <c r="F28" s="15">
        <f t="shared" si="1"/>
        <v>8.387516254876463</v>
      </c>
    </row>
    <row r="29" spans="1:6" ht="18" customHeight="1">
      <c r="A29" s="23" t="s">
        <v>38</v>
      </c>
      <c r="B29" s="19">
        <v>79319</v>
      </c>
      <c r="C29" s="14">
        <v>381</v>
      </c>
      <c r="D29" s="14">
        <v>487</v>
      </c>
      <c r="E29" s="15">
        <f t="shared" si="0"/>
        <v>106</v>
      </c>
      <c r="F29" s="15">
        <f t="shared" si="1"/>
        <v>27.821522309711288</v>
      </c>
    </row>
    <row r="30" spans="1:6" ht="18" customHeight="1">
      <c r="A30" s="23" t="s">
        <v>39</v>
      </c>
      <c r="B30" s="19">
        <v>14164</v>
      </c>
      <c r="C30" s="14">
        <v>982</v>
      </c>
      <c r="D30" s="14">
        <v>1195</v>
      </c>
      <c r="E30" s="15">
        <f t="shared" si="0"/>
        <v>213</v>
      </c>
      <c r="F30" s="15">
        <f t="shared" si="1"/>
        <v>21.69042769857434</v>
      </c>
    </row>
    <row r="31" spans="1:6" ht="18" customHeight="1">
      <c r="A31" s="23" t="s">
        <v>40</v>
      </c>
      <c r="B31" s="19">
        <v>4917</v>
      </c>
      <c r="C31" s="14">
        <v>2684</v>
      </c>
      <c r="D31" s="14">
        <v>2925</v>
      </c>
      <c r="E31" s="15">
        <f t="shared" si="0"/>
        <v>241</v>
      </c>
      <c r="F31" s="15">
        <f t="shared" si="1"/>
        <v>8.97913561847988</v>
      </c>
    </row>
    <row r="32" spans="1:6" ht="18" customHeight="1">
      <c r="A32" s="23" t="s">
        <v>41</v>
      </c>
      <c r="B32" s="19">
        <v>200</v>
      </c>
      <c r="C32" s="14">
        <v>22</v>
      </c>
      <c r="D32" s="14">
        <v>32</v>
      </c>
      <c r="E32" s="15">
        <f t="shared" si="0"/>
        <v>10</v>
      </c>
      <c r="F32" s="15">
        <f t="shared" si="1"/>
        <v>45.45454545454545</v>
      </c>
    </row>
    <row r="33" spans="1:6" s="11" customFormat="1" ht="19.5" customHeight="1">
      <c r="A33" s="24" t="s">
        <v>17</v>
      </c>
      <c r="B33" s="25"/>
      <c r="C33" s="9">
        <f>C34</f>
        <v>-111</v>
      </c>
      <c r="D33" s="9">
        <f>D34</f>
        <v>-605</v>
      </c>
      <c r="E33" s="10">
        <f t="shared" si="0"/>
        <v>-494</v>
      </c>
      <c r="F33" s="10">
        <f t="shared" si="1"/>
        <v>445.0450450450451</v>
      </c>
    </row>
    <row r="34" spans="1:48" ht="18" customHeight="1">
      <c r="A34" s="20" t="s">
        <v>42</v>
      </c>
      <c r="B34" s="19">
        <v>3700</v>
      </c>
      <c r="C34" s="14">
        <v>-111</v>
      </c>
      <c r="D34" s="14">
        <v>-605</v>
      </c>
      <c r="E34" s="15">
        <f t="shared" si="0"/>
        <v>-494</v>
      </c>
      <c r="F34" s="15">
        <f t="shared" si="1"/>
        <v>445.0450450450451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</row>
    <row r="35" spans="1:6" s="11" customFormat="1" ht="19.5" customHeight="1">
      <c r="A35" s="24" t="s">
        <v>18</v>
      </c>
      <c r="B35" s="25"/>
      <c r="C35" s="9">
        <f>C36</f>
        <v>1</v>
      </c>
      <c r="D35" s="9">
        <f>D36</f>
        <v>-16</v>
      </c>
      <c r="E35" s="10">
        <f t="shared" si="0"/>
        <v>-17</v>
      </c>
      <c r="F35" s="10">
        <f t="shared" si="1"/>
        <v>1700</v>
      </c>
    </row>
    <row r="36" spans="1:48" ht="18" customHeight="1">
      <c r="A36" s="20" t="s">
        <v>43</v>
      </c>
      <c r="B36" s="19">
        <v>2881</v>
      </c>
      <c r="C36" s="14">
        <v>1</v>
      </c>
      <c r="D36" s="14">
        <v>-16</v>
      </c>
      <c r="E36" s="15">
        <f t="shared" si="0"/>
        <v>-17</v>
      </c>
      <c r="F36" s="15">
        <f t="shared" si="1"/>
        <v>1700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</row>
    <row r="37" spans="1:6" ht="21.75" customHeight="1">
      <c r="A37" s="26" t="s">
        <v>19</v>
      </c>
      <c r="B37" s="27">
        <v>1217093</v>
      </c>
      <c r="C37" s="9">
        <f>C7+C9+C17+C25+C33+C35</f>
        <v>170250</v>
      </c>
      <c r="D37" s="9">
        <f>D7+D9+D17+D25+D33+D35</f>
        <v>362999</v>
      </c>
      <c r="E37" s="9">
        <f>E7+E9+E17+E25+E33+E35</f>
        <v>192749</v>
      </c>
      <c r="F37" s="10">
        <f t="shared" si="1"/>
        <v>113.21527165932453</v>
      </c>
    </row>
    <row r="38" spans="1:8" ht="57" customHeight="1">
      <c r="A38" s="32" t="s">
        <v>44</v>
      </c>
      <c r="B38" s="32"/>
      <c r="C38" s="32"/>
      <c r="D38" s="32"/>
      <c r="E38" s="32"/>
      <c r="F38" s="32"/>
      <c r="G38" s="28"/>
      <c r="H38" s="28"/>
    </row>
    <row r="39" spans="1:8" ht="16.5">
      <c r="A39" s="29"/>
      <c r="B39" s="30"/>
      <c r="C39" s="30"/>
      <c r="D39" s="31"/>
      <c r="E39" s="28"/>
      <c r="F39" s="31"/>
      <c r="G39" s="28"/>
      <c r="H39" s="28"/>
    </row>
  </sheetData>
  <mergeCells count="8">
    <mergeCell ref="A38:F38"/>
    <mergeCell ref="A4:A6"/>
    <mergeCell ref="B4:B6"/>
    <mergeCell ref="A2:F2"/>
    <mergeCell ref="C4:C5"/>
    <mergeCell ref="D4:D5"/>
    <mergeCell ref="E4:E5"/>
    <mergeCell ref="F4:F5"/>
  </mergeCells>
  <printOptions horizontalCentered="1"/>
  <pageMargins left="0.7480314960629921" right="0.7480314960629921" top="0.5905511811023623" bottom="0.8661417322834646" header="0.35433070866141736" footer="0.35433070866141736"/>
  <pageSetup horizontalDpi="600" verticalDpi="600" orientation="landscape" paperSize="9" r:id="rId1"/>
  <headerFooter alignWithMargins="0">
    <oddFooter>&amp;C&amp;"Times New Roman,標準"&amp;P+13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</dc:title>
  <dc:subject>4</dc:subject>
  <dc:creator>行政院主計處</dc:creator>
  <cp:keywords/>
  <dc:description> </dc:description>
  <cp:lastModifiedBy>Administrator</cp:lastModifiedBy>
  <dcterms:created xsi:type="dcterms:W3CDTF">2004-06-28T08:36:19Z</dcterms:created>
  <dcterms:modified xsi:type="dcterms:W3CDTF">2008-11-13T10:08:00Z</dcterms:modified>
  <cp:category>I14</cp:category>
  <cp:version/>
  <cp:contentType/>
  <cp:contentStatus/>
</cp:coreProperties>
</file>