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95" windowHeight="4710" tabRatio="599" activeTab="0"/>
  </bookViews>
  <sheets>
    <sheet name="表2稅收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<sst xmlns="http://schemas.openxmlformats.org/spreadsheetml/2006/main" count="22" uniqueCount="22">
  <si>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單位：億元</t>
  </si>
  <si>
    <t>全年度預算數</t>
  </si>
  <si>
    <t xml:space="preserve">表二  </t>
  </si>
  <si>
    <t>金    額</t>
  </si>
  <si>
    <t>占累計分配數％</t>
  </si>
  <si>
    <t>占全年預算數％</t>
  </si>
  <si>
    <t>科        目</t>
  </si>
  <si>
    <t>合      計</t>
  </si>
  <si>
    <r>
      <t xml:space="preserve"> </t>
    </r>
    <r>
      <rPr>
        <b/>
        <sz val="14"/>
        <rFont val="標楷體"/>
        <family val="4"/>
      </rPr>
      <t>稅課收入</t>
    </r>
  </si>
  <si>
    <t>營利事業所得稅</t>
  </si>
  <si>
    <t>綜合所得稅</t>
  </si>
  <si>
    <r>
      <t>1.</t>
    </r>
    <r>
      <rPr>
        <sz val="14"/>
        <rFont val="標楷體"/>
        <family val="4"/>
      </rPr>
      <t>所得稅</t>
    </r>
  </si>
  <si>
    <r>
      <t>2.</t>
    </r>
    <r>
      <rPr>
        <sz val="14"/>
        <rFont val="標楷體"/>
        <family val="4"/>
      </rPr>
      <t>遺產及贈與稅</t>
    </r>
  </si>
  <si>
    <r>
      <t>3.</t>
    </r>
    <r>
      <rPr>
        <sz val="14"/>
        <rFont val="標楷體"/>
        <family val="4"/>
      </rPr>
      <t>關稅</t>
    </r>
  </si>
  <si>
    <r>
      <t>4.</t>
    </r>
    <r>
      <rPr>
        <sz val="14"/>
        <rFont val="標楷體"/>
        <family val="4"/>
      </rPr>
      <t>貨物稅</t>
    </r>
  </si>
  <si>
    <r>
      <t>5.</t>
    </r>
    <r>
      <rPr>
        <sz val="14"/>
        <rFont val="標楷體"/>
        <family val="4"/>
      </rPr>
      <t>證券交易稅</t>
    </r>
  </si>
  <si>
    <r>
      <t>6.</t>
    </r>
    <r>
      <rPr>
        <sz val="14"/>
        <rFont val="標楷體"/>
        <family val="4"/>
      </rPr>
      <t>期貨交易稅</t>
    </r>
  </si>
  <si>
    <r>
      <t>7.</t>
    </r>
    <r>
      <rPr>
        <sz val="14"/>
        <rFont val="標楷體"/>
        <family val="4"/>
      </rPr>
      <t>菸酒稅</t>
    </r>
  </si>
  <si>
    <r>
      <t>8.</t>
    </r>
    <r>
      <rPr>
        <sz val="14"/>
        <rFont val="標楷體"/>
        <family val="4"/>
      </rPr>
      <t>營業稅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</si>
  <si>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
累計分配數</t>
    </r>
  </si>
  <si>
    <r>
      <t>截至</t>
    </r>
    <r>
      <rPr>
        <sz val="14"/>
        <rFont val="Times New Roman"/>
        <family val="1"/>
      </rPr>
      <t>91</t>
    </r>
    <r>
      <rPr>
        <sz val="14"/>
        <rFont val="標楷體"/>
        <family val="4"/>
      </rPr>
      <t>年</t>
    </r>
    <r>
      <rPr>
        <sz val="14"/>
        <rFont val="Times New Roman"/>
        <family val="1"/>
      </rPr>
      <t>3</t>
    </r>
    <r>
      <rPr>
        <sz val="14"/>
        <rFont val="標楷體"/>
        <family val="4"/>
      </rPr>
      <t>月底累計實收數</t>
    </r>
  </si>
  <si>
    <r>
      <t>九十一年度稅課收入預算截至</t>
    </r>
    <r>
      <rPr>
        <sz val="18"/>
        <rFont val="Times New Roman"/>
        <family val="1"/>
      </rPr>
      <t>91</t>
    </r>
    <r>
      <rPr>
        <sz val="18"/>
        <rFont val="標楷體"/>
        <family val="4"/>
      </rPr>
      <t>年</t>
    </r>
    <r>
      <rPr>
        <sz val="18"/>
        <rFont val="Times New Roman"/>
        <family val="1"/>
      </rPr>
      <t>3</t>
    </r>
    <r>
      <rPr>
        <sz val="18"/>
        <rFont val="標楷體"/>
        <family val="4"/>
      </rPr>
      <t>月底執行情形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</si>
</sst>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_(* #,##0_);_(* \(#,##0\);_(* &quot;-&quot;_);_(@_)"/>
    <numFmt numFmtId="178" formatCode="#,##0_ "/>
    <numFmt numFmtId="179" formatCode="#,##0.0_ "/>
    <numFmt numFmtId="180" formatCode="_-* #,##0_-;\-* #,##0_-;_-* &quot;-&quot;??_-;_-@_-"/>
    <numFmt numFmtId="181" formatCode="0.00_);[Red]\(0.00\)"/>
    <numFmt numFmtId="182" formatCode="0.0_ "/>
    <numFmt numFmtId="183" formatCode="#,##0_);[Red]\(#,##0\)"/>
    <numFmt numFmtId="184" formatCode="#,##0.0"/>
    <numFmt numFmtId="185" formatCode="0.0_);[Red]\(0.0\)"/>
    <numFmt numFmtId="186" formatCode="_(* #,##0_);_(* \(#,##0\);_(* &quot; &quot;_);_(@_)"/>
    <numFmt numFmtId="187" formatCode="_(* #,##0.0_);_(* \(#,##0.0\);_(* &quot;-&quot;??_);_(@_)"/>
    <numFmt numFmtId="188" formatCode="0_);[Red]\(0\)"/>
    <numFmt numFmtId="189" formatCode="_-* #,##0_-;\-* #,##0_-;_-* &quot; &quot;_-;_-@_-"/>
    <numFmt numFmtId="190" formatCode="0_ "/>
    <numFmt numFmtId="191" formatCode="0.00_ "/>
    <numFmt numFmtId="192" formatCode="m&quot;月&quot;d&quot;日&quot;"/>
    <numFmt numFmtId="193" formatCode="#,##0.00_ "/>
    <numFmt numFmtId="194" formatCode="_(* #,##0.00_);_(* \(#,##0.00\);_(* &quot;-&quot;??_);_(@_)"/>
    <numFmt numFmtId="195" formatCode="_(* #,##0_);_(* \(#,##0\);_(* &quot;-&quot;??_);_(@_)"/>
  </numFmts>
  <fonts count="13">
    <font>
      <sz val="12"/>
      <name val="新細明體"/>
      <family val="1"/>
    </font>
    <font>
      <sz val="9"/>
      <name val="新細明體"/>
      <family val="1"/>
    </font>
    <font>
      <b/>
      <sz val="14"/>
      <name val="Times New Roman"/>
      <family val="1"/>
    </font>
    <font>
      <sz val="12"/>
      <name val="Courier"/>
      <family val="3"/>
    </font>
    <font>
      <sz val="12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14"/>
      <name val="標楷體"/>
      <family val="4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3" fontId="10" fillId="0" borderId="1" xfId="17" applyNumberFormat="1" applyFont="1" applyFill="1" applyBorder="1" applyAlignment="1" applyProtection="1">
      <alignment horizontal="center" vertical="center"/>
      <protection/>
    </xf>
    <xf numFmtId="37" fontId="2" fillId="0" borderId="2" xfId="0" applyNumberFormat="1" applyFont="1" applyBorder="1" applyAlignment="1" applyProtection="1">
      <alignment horizontal="left" vertical="center"/>
      <protection/>
    </xf>
    <xf numFmtId="3" fontId="6" fillId="0" borderId="3" xfId="17" applyNumberFormat="1" applyFont="1" applyBorder="1" applyAlignment="1" applyProtection="1">
      <alignment horizontal="left" vertical="center" indent="1"/>
      <protection/>
    </xf>
    <xf numFmtId="3" fontId="5" fillId="0" borderId="3" xfId="17" applyNumberFormat="1" applyFont="1" applyBorder="1" applyAlignment="1" applyProtection="1">
      <alignment horizontal="left" vertical="center" indent="3"/>
      <protection/>
    </xf>
    <xf numFmtId="3" fontId="6" fillId="0" borderId="4" xfId="22" applyNumberFormat="1" applyFont="1" applyBorder="1" applyAlignment="1" applyProtection="1">
      <alignment horizontal="right" vertical="center"/>
      <protection/>
    </xf>
    <xf numFmtId="42" fontId="6" fillId="0" borderId="5" xfId="22" applyFont="1" applyBorder="1" applyAlignment="1" applyProtection="1">
      <alignment horizontal="right" vertical="center"/>
      <protection/>
    </xf>
    <xf numFmtId="42" fontId="6" fillId="0" borderId="4" xfId="22" applyFont="1" applyBorder="1" applyAlignment="1" applyProtection="1">
      <alignment horizontal="right" vertical="center"/>
      <protection/>
    </xf>
    <xf numFmtId="42" fontId="6" fillId="0" borderId="6" xfId="22" applyFont="1" applyBorder="1" applyAlignment="1" applyProtection="1">
      <alignment horizontal="right" vertical="center"/>
      <protection/>
    </xf>
    <xf numFmtId="3" fontId="6" fillId="0" borderId="5" xfId="22" applyNumberFormat="1" applyFont="1" applyBorder="1" applyAlignment="1" applyProtection="1">
      <alignment horizontal="right" vertical="center"/>
      <protection/>
    </xf>
    <xf numFmtId="3" fontId="4" fillId="0" borderId="6" xfId="17" applyNumberFormat="1" applyFont="1" applyBorder="1" applyAlignment="1" applyProtection="1">
      <alignment horizontal="right" vertical="center"/>
      <protection/>
    </xf>
    <xf numFmtId="3" fontId="6" fillId="0" borderId="7" xfId="22" applyNumberFormat="1" applyFont="1" applyBorder="1" applyAlignment="1" applyProtection="1">
      <alignment horizontal="right" vertical="center"/>
      <protection/>
    </xf>
    <xf numFmtId="42" fontId="6" fillId="0" borderId="8" xfId="22" applyFont="1" applyBorder="1" applyAlignment="1" applyProtection="1">
      <alignment horizontal="right" vertical="center"/>
      <protection/>
    </xf>
    <xf numFmtId="42" fontId="6" fillId="0" borderId="9" xfId="22" applyFont="1" applyBorder="1" applyAlignment="1" applyProtection="1">
      <alignment horizontal="right" vertical="center"/>
      <protection/>
    </xf>
    <xf numFmtId="3" fontId="6" fillId="0" borderId="8" xfId="22" applyNumberFormat="1" applyFont="1" applyBorder="1" applyAlignment="1" applyProtection="1">
      <alignment horizontal="right" vertical="center"/>
      <protection/>
    </xf>
    <xf numFmtId="3" fontId="4" fillId="0" borderId="9" xfId="17" applyNumberFormat="1" applyFont="1" applyBorder="1" applyAlignment="1" applyProtection="1">
      <alignment horizontal="right" vertical="center"/>
      <protection/>
    </xf>
    <xf numFmtId="3" fontId="6" fillId="0" borderId="8" xfId="22" applyNumberFormat="1" applyFont="1" applyBorder="1" applyAlignment="1" applyProtection="1">
      <alignment horizontal="centerContinuous" vertical="center"/>
      <protection/>
    </xf>
    <xf numFmtId="3" fontId="6" fillId="0" borderId="9" xfId="22" applyNumberFormat="1" applyFont="1" applyBorder="1" applyAlignment="1" applyProtection="1">
      <alignment horizontal="centerContinuous" vertical="center"/>
      <protection/>
    </xf>
    <xf numFmtId="41" fontId="6" fillId="0" borderId="8" xfId="22" applyNumberFormat="1" applyFont="1" applyBorder="1" applyAlignment="1" applyProtection="1">
      <alignment horizontal="right" vertical="center"/>
      <protection/>
    </xf>
    <xf numFmtId="41" fontId="6" fillId="0" borderId="8" xfId="22" applyNumberFormat="1" applyFont="1" applyBorder="1" applyAlignment="1" applyProtection="1">
      <alignment horizontal="centerContinuous" vertical="center"/>
      <protection/>
    </xf>
    <xf numFmtId="41" fontId="6" fillId="0" borderId="7" xfId="22" applyNumberFormat="1" applyFont="1" applyBorder="1" applyAlignment="1" applyProtection="1">
      <alignment horizontal="right" vertical="center"/>
      <protection/>
    </xf>
    <xf numFmtId="41" fontId="6" fillId="0" borderId="9" xfId="22" applyNumberFormat="1" applyFont="1" applyBorder="1" applyAlignment="1" applyProtection="1">
      <alignment horizontal="centerContinuous" vertical="center"/>
      <protection/>
    </xf>
    <xf numFmtId="3" fontId="2" fillId="0" borderId="10" xfId="22" applyNumberFormat="1" applyFont="1" applyBorder="1" applyAlignment="1" applyProtection="1">
      <alignment horizontal="right" vertical="center"/>
      <protection/>
    </xf>
    <xf numFmtId="3" fontId="2" fillId="0" borderId="11" xfId="22" applyNumberFormat="1" applyFont="1" applyBorder="1" applyAlignment="1" applyProtection="1">
      <alignment horizontal="centerContinuous" vertical="center"/>
      <protection/>
    </xf>
    <xf numFmtId="3" fontId="2" fillId="0" borderId="12" xfId="22" applyNumberFormat="1" applyFont="1" applyBorder="1" applyAlignment="1" applyProtection="1">
      <alignment horizontal="centerContinuous" vertical="center"/>
      <protection/>
    </xf>
    <xf numFmtId="3" fontId="2" fillId="0" borderId="11" xfId="22" applyNumberFormat="1" applyFont="1" applyBorder="1" applyAlignment="1" applyProtection="1">
      <alignment horizontal="right" vertical="center"/>
      <protection/>
    </xf>
    <xf numFmtId="3" fontId="2" fillId="0" borderId="12" xfId="17" applyNumberFormat="1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 applyProtection="1" quotePrefix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千分位[0]_Road" xfId="17"/>
    <cellStyle name="Followed Hyperlink" xfId="18"/>
    <cellStyle name="Percent" xfId="19"/>
    <cellStyle name="Currency" xfId="20"/>
    <cellStyle name="Currency [0]" xfId="21"/>
    <cellStyle name="貨幣[0]_LU1_03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75" zoomScaleNormal="75" workbookViewId="0" topLeftCell="A4">
      <selection activeCell="A3" sqref="A3:K3"/>
    </sheetView>
  </sheetViews>
  <sheetFormatPr defaultColWidth="9.00390625" defaultRowHeight="16.5"/>
  <cols>
    <col min="1" max="1" width="29.50390625" style="0" customWidth="1"/>
    <col min="2" max="2" width="15.75390625" style="0" customWidth="1"/>
    <col min="3" max="3" width="2.625" style="0" customWidth="1"/>
    <col min="4" max="4" width="16.25390625" style="0" customWidth="1"/>
    <col min="5" max="5" width="2.625" style="0" customWidth="1"/>
    <col min="6" max="6" width="13.625" style="0" customWidth="1"/>
    <col min="7" max="7" width="2.625" style="0" customWidth="1"/>
    <col min="8" max="8" width="13.625" style="0" customWidth="1"/>
    <col min="9" max="9" width="2.625" style="0" customWidth="1"/>
    <col min="10" max="10" width="13.625" style="0" customWidth="1"/>
    <col min="11" max="11" width="2.625" style="0" customWidth="1"/>
  </cols>
  <sheetData>
    <row r="1" ht="19.5">
      <c r="A1" s="1" t="s">
        <v>2</v>
      </c>
    </row>
    <row r="2" spans="1:11" ht="28.5" customHeight="1">
      <c r="A2" s="32" t="s">
        <v>21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19.5" customHeight="1">
      <c r="A3" s="30"/>
      <c r="B3" s="30"/>
      <c r="C3" s="30"/>
      <c r="D3" s="30"/>
      <c r="E3" s="30"/>
      <c r="F3" s="30"/>
      <c r="G3" s="30"/>
      <c r="H3" s="30"/>
      <c r="I3" s="30"/>
      <c r="J3" s="31"/>
      <c r="K3" s="31"/>
    </row>
    <row r="4" spans="1:11" ht="18" customHeight="1">
      <c r="A4" s="30"/>
      <c r="B4" s="30"/>
      <c r="C4" s="30"/>
      <c r="D4" s="30"/>
      <c r="E4" s="30"/>
      <c r="F4" s="30"/>
      <c r="G4" s="30"/>
      <c r="H4" s="30"/>
      <c r="I4" s="30"/>
      <c r="K4" s="2" t="s">
        <v>0</v>
      </c>
    </row>
    <row r="5" spans="1:11" ht="27" customHeight="1">
      <c r="A5" s="34" t="s">
        <v>6</v>
      </c>
      <c r="B5" s="36" t="s">
        <v>1</v>
      </c>
      <c r="C5" s="35"/>
      <c r="D5" s="37" t="s">
        <v>19</v>
      </c>
      <c r="E5" s="35"/>
      <c r="F5" s="34" t="s">
        <v>20</v>
      </c>
      <c r="G5" s="35"/>
      <c r="H5" s="35"/>
      <c r="I5" s="35"/>
      <c r="J5" s="35"/>
      <c r="K5" s="35"/>
    </row>
    <row r="6" spans="1:11" ht="33" customHeight="1">
      <c r="A6" s="35"/>
      <c r="B6" s="35"/>
      <c r="C6" s="35"/>
      <c r="D6" s="35"/>
      <c r="E6" s="35"/>
      <c r="F6" s="34" t="s">
        <v>3</v>
      </c>
      <c r="G6" s="35"/>
      <c r="H6" s="38" t="s">
        <v>5</v>
      </c>
      <c r="I6" s="39"/>
      <c r="J6" s="38" t="s">
        <v>4</v>
      </c>
      <c r="K6" s="39"/>
    </row>
    <row r="7" spans="1:11" ht="21.75" customHeight="1">
      <c r="A7" s="5" t="s">
        <v>8</v>
      </c>
      <c r="B7" s="8"/>
      <c r="C7" s="9"/>
      <c r="D7" s="10"/>
      <c r="E7" s="11"/>
      <c r="F7" s="12"/>
      <c r="G7" s="9"/>
      <c r="H7" s="8"/>
      <c r="I7" s="11"/>
      <c r="J7" s="8"/>
      <c r="K7" s="13"/>
    </row>
    <row r="8" spans="1:11" ht="21.75" customHeight="1">
      <c r="A8" s="6" t="s">
        <v>11</v>
      </c>
      <c r="B8" s="14">
        <v>4383</v>
      </c>
      <c r="C8" s="15"/>
      <c r="D8" s="14">
        <v>646</v>
      </c>
      <c r="E8" s="16"/>
      <c r="F8" s="17">
        <v>503</v>
      </c>
      <c r="G8" s="15"/>
      <c r="H8" s="14">
        <f aca="true" t="shared" si="0" ref="H8:H17">F8/B8*100</f>
        <v>11.476157882728725</v>
      </c>
      <c r="I8" s="16"/>
      <c r="J8" s="14">
        <f>F8/D8*100</f>
        <v>77.86377708978328</v>
      </c>
      <c r="K8" s="18"/>
    </row>
    <row r="9" spans="1:11" ht="21.75" customHeight="1">
      <c r="A9" s="7" t="s">
        <v>9</v>
      </c>
      <c r="B9" s="14">
        <v>2106</v>
      </c>
      <c r="C9" s="15"/>
      <c r="D9" s="14">
        <v>66</v>
      </c>
      <c r="E9" s="16"/>
      <c r="F9" s="17">
        <v>17</v>
      </c>
      <c r="G9" s="15"/>
      <c r="H9" s="14">
        <f t="shared" si="0"/>
        <v>0.8072174738841407</v>
      </c>
      <c r="I9" s="16"/>
      <c r="J9" s="14">
        <f>F9/D9*100</f>
        <v>25.757575757575758</v>
      </c>
      <c r="K9" s="18"/>
    </row>
    <row r="10" spans="1:11" ht="21.75" customHeight="1">
      <c r="A10" s="7" t="s">
        <v>10</v>
      </c>
      <c r="B10" s="14">
        <v>2277</v>
      </c>
      <c r="C10" s="15"/>
      <c r="D10" s="14">
        <v>580</v>
      </c>
      <c r="E10" s="16"/>
      <c r="F10" s="17">
        <v>486</v>
      </c>
      <c r="G10" s="15"/>
      <c r="H10" s="14">
        <f t="shared" si="0"/>
        <v>21.34387351778656</v>
      </c>
      <c r="I10" s="16"/>
      <c r="J10" s="14">
        <f>F10/D10*100</f>
        <v>83.79310344827586</v>
      </c>
      <c r="K10" s="18"/>
    </row>
    <row r="11" spans="1:11" ht="21.75" customHeight="1">
      <c r="A11" s="6" t="s">
        <v>12</v>
      </c>
      <c r="B11" s="14">
        <v>81</v>
      </c>
      <c r="C11" s="15"/>
      <c r="D11" s="14">
        <v>20</v>
      </c>
      <c r="E11" s="16"/>
      <c r="F11" s="17">
        <v>16</v>
      </c>
      <c r="G11" s="15"/>
      <c r="H11" s="14">
        <f t="shared" si="0"/>
        <v>19.753086419753085</v>
      </c>
      <c r="I11" s="16"/>
      <c r="J11" s="14">
        <f>IF(OR(F11=0,D11=0),"        -",F11/D11*100)</f>
        <v>80</v>
      </c>
      <c r="K11" s="18"/>
    </row>
    <row r="12" spans="1:11" ht="21.75" customHeight="1">
      <c r="A12" s="6" t="s">
        <v>13</v>
      </c>
      <c r="B12" s="14">
        <v>918</v>
      </c>
      <c r="C12" s="15"/>
      <c r="D12" s="14">
        <v>228</v>
      </c>
      <c r="E12" s="16"/>
      <c r="F12" s="17">
        <v>190</v>
      </c>
      <c r="G12" s="15"/>
      <c r="H12" s="14">
        <f t="shared" si="0"/>
        <v>20.697167755991288</v>
      </c>
      <c r="I12" s="16"/>
      <c r="J12" s="14">
        <f aca="true" t="shared" si="1" ref="J12:J17">F12/D12*100</f>
        <v>83.33333333333334</v>
      </c>
      <c r="K12" s="18"/>
    </row>
    <row r="13" spans="1:11" ht="21.75" customHeight="1">
      <c r="A13" s="6" t="s">
        <v>14</v>
      </c>
      <c r="B13" s="14">
        <v>1206</v>
      </c>
      <c r="C13" s="19"/>
      <c r="D13" s="14">
        <v>292</v>
      </c>
      <c r="E13" s="20"/>
      <c r="F13" s="17">
        <v>280</v>
      </c>
      <c r="G13" s="19"/>
      <c r="H13" s="14">
        <f t="shared" si="0"/>
        <v>23.217247097844112</v>
      </c>
      <c r="I13" s="20"/>
      <c r="J13" s="14">
        <f t="shared" si="1"/>
        <v>95.8904109589041</v>
      </c>
      <c r="K13" s="18"/>
    </row>
    <row r="14" spans="1:11" ht="21.75" customHeight="1">
      <c r="A14" s="6" t="s">
        <v>15</v>
      </c>
      <c r="B14" s="14">
        <v>680</v>
      </c>
      <c r="C14" s="19"/>
      <c r="D14" s="14">
        <v>164</v>
      </c>
      <c r="E14" s="20"/>
      <c r="F14" s="17">
        <v>260</v>
      </c>
      <c r="G14" s="19"/>
      <c r="H14" s="14">
        <f t="shared" si="0"/>
        <v>38.23529411764706</v>
      </c>
      <c r="I14" s="20"/>
      <c r="J14" s="14">
        <f t="shared" si="1"/>
        <v>158.53658536585365</v>
      </c>
      <c r="K14" s="18"/>
    </row>
    <row r="15" spans="1:11" ht="21.75" customHeight="1">
      <c r="A15" s="6" t="s">
        <v>16</v>
      </c>
      <c r="B15" s="14">
        <v>12</v>
      </c>
      <c r="C15" s="19"/>
      <c r="D15" s="14">
        <v>3</v>
      </c>
      <c r="E15" s="20"/>
      <c r="F15" s="17">
        <v>7</v>
      </c>
      <c r="G15" s="19"/>
      <c r="H15" s="14">
        <f t="shared" si="0"/>
        <v>58.333333333333336</v>
      </c>
      <c r="I15" s="20"/>
      <c r="J15" s="14">
        <f t="shared" si="1"/>
        <v>233.33333333333334</v>
      </c>
      <c r="K15" s="18"/>
    </row>
    <row r="16" spans="1:11" ht="21.75" customHeight="1">
      <c r="A16" s="6" t="s">
        <v>17</v>
      </c>
      <c r="B16" s="14">
        <v>398</v>
      </c>
      <c r="C16" s="19"/>
      <c r="D16" s="14">
        <v>49</v>
      </c>
      <c r="E16" s="20"/>
      <c r="F16" s="21">
        <v>41</v>
      </c>
      <c r="G16" s="22"/>
      <c r="H16" s="23">
        <f>F16/B16*100</f>
        <v>10.301507537688442</v>
      </c>
      <c r="I16" s="24"/>
      <c r="J16" s="23">
        <f>F16/D16*100</f>
        <v>83.6734693877551</v>
      </c>
      <c r="K16" s="18"/>
    </row>
    <row r="17" spans="1:11" ht="21.75" customHeight="1">
      <c r="A17" s="6" t="s">
        <v>18</v>
      </c>
      <c r="B17" s="14">
        <v>1106</v>
      </c>
      <c r="C17" s="19"/>
      <c r="D17" s="14">
        <v>372</v>
      </c>
      <c r="E17" s="20"/>
      <c r="F17" s="17">
        <v>489</v>
      </c>
      <c r="G17" s="19"/>
      <c r="H17" s="14">
        <f t="shared" si="0"/>
        <v>44.21338155515371</v>
      </c>
      <c r="I17" s="20"/>
      <c r="J17" s="14">
        <f t="shared" si="1"/>
        <v>131.4516129032258</v>
      </c>
      <c r="K17" s="18"/>
    </row>
    <row r="18" spans="1:11" ht="30.75" customHeight="1">
      <c r="A18" s="4" t="s">
        <v>7</v>
      </c>
      <c r="B18" s="25">
        <f>B8+SUM(B11:B17)</f>
        <v>8784</v>
      </c>
      <c r="C18" s="26"/>
      <c r="D18" s="25">
        <f>D8+SUM(D11:D17)</f>
        <v>1774</v>
      </c>
      <c r="E18" s="27"/>
      <c r="F18" s="28">
        <f>F8+SUM(F11:F17)</f>
        <v>1786</v>
      </c>
      <c r="G18" s="26"/>
      <c r="H18" s="25">
        <f>F18/B18*100</f>
        <v>20.33242258652095</v>
      </c>
      <c r="I18" s="27"/>
      <c r="J18" s="25">
        <f>F18/D18*100</f>
        <v>100.67643742953776</v>
      </c>
      <c r="K18" s="29"/>
    </row>
    <row r="19" ht="16.5">
      <c r="J19" s="3"/>
    </row>
  </sheetData>
  <mergeCells count="10">
    <mergeCell ref="A3:K3"/>
    <mergeCell ref="A4:I4"/>
    <mergeCell ref="A2:K2"/>
    <mergeCell ref="A5:A6"/>
    <mergeCell ref="B5:C6"/>
    <mergeCell ref="D5:E6"/>
    <mergeCell ref="F5:K5"/>
    <mergeCell ref="F6:G6"/>
    <mergeCell ref="H6:I6"/>
    <mergeCell ref="J6:K6"/>
  </mergeCells>
  <printOptions horizontalCentered="1"/>
  <pageMargins left="0.7480314960629921" right="0.7480314960629921" top="1.05" bottom="0.86" header="0.5118110236220472" footer="0.5118110236220472"/>
  <pageSetup horizontalDpi="600" verticalDpi="600" orientation="landscape" paperSize="9" r:id="rId1"/>
  <headerFooter alignWithMargins="0">
    <oddFooter>&amp;C&amp;"Times New Roman,標準"&amp;P+3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</dc:title>
  <dc:subject>2</dc:subject>
  <dc:creator>行政院主計處</dc:creator>
  <cp:keywords/>
  <dc:description> </dc:description>
  <cp:lastModifiedBy>Administrator</cp:lastModifiedBy>
  <cp:lastPrinted>2002-05-15T01:49:46Z</cp:lastPrinted>
  <dcterms:created xsi:type="dcterms:W3CDTF">2000-02-23T02:18:29Z</dcterms:created>
  <dcterms:modified xsi:type="dcterms:W3CDTF">2008-11-13T10:08:08Z</dcterms:modified>
  <cp:category>I14</cp:category>
  <cp:version/>
  <cp:contentType/>
  <cp:contentStatus/>
</cp:coreProperties>
</file>