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1歲入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<sst xmlns="http://schemas.openxmlformats.org/spreadsheetml/2006/main" count="18" uniqueCount="18">
  <si>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單位：億元</t>
  </si>
  <si>
    <t xml:space="preserve"> 科              目</t>
  </si>
  <si>
    <t>金     額</t>
  </si>
  <si>
    <t xml:space="preserve">表一  </t>
  </si>
  <si>
    <t>截至89年9月底
累計分配數</t>
  </si>
  <si>
    <t>歲        入</t>
  </si>
  <si>
    <t>占預算數％</t>
  </si>
  <si>
    <r>
      <t>截至</t>
    </r>
    <r>
      <rPr>
        <sz val="14"/>
        <rFont val="Times New Roman"/>
        <family val="1"/>
      </rPr>
      <t>90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月底累計實收數
(含保留數)</t>
    </r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</si>
  <si>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</si>
  <si>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獨占及專賣收入</t>
    </r>
  </si>
  <si>
    <r>
      <t>3.</t>
    </r>
    <r>
      <rPr>
        <sz val="14"/>
        <rFont val="標楷體"/>
        <family val="4"/>
      </rPr>
      <t>罰款及賠償收入</t>
    </r>
  </si>
  <si>
    <r>
      <t>4.</t>
    </r>
    <r>
      <rPr>
        <sz val="14"/>
        <rFont val="標楷體"/>
        <family val="4"/>
      </rPr>
      <t>規費收入</t>
    </r>
  </si>
  <si>
    <r>
      <t>5.</t>
    </r>
    <r>
      <rPr>
        <sz val="14"/>
        <rFont val="標楷體"/>
        <family val="4"/>
      </rPr>
      <t>財產收入</t>
    </r>
  </si>
  <si>
    <r>
      <t>6.</t>
    </r>
    <r>
      <rPr>
        <sz val="14"/>
        <rFont val="標楷體"/>
        <family val="4"/>
      </rPr>
      <t>營業盈餘及事業收入</t>
    </r>
  </si>
  <si>
    <r>
      <t>7.</t>
    </r>
    <r>
      <rPr>
        <sz val="14"/>
        <rFont val="標楷體"/>
        <family val="4"/>
      </rPr>
      <t>其他收入</t>
    </r>
  </si>
  <si>
    <r>
      <t>九十年度中央政府各機關歲入預算截至</t>
    </r>
    <r>
      <rPr>
        <sz val="18"/>
        <rFont val="Times New Roman"/>
        <family val="1"/>
      </rPr>
      <t xml:space="preserve"> 90 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 xml:space="preserve"> 12 </t>
    </r>
    <r>
      <rPr>
        <sz val="18"/>
        <rFont val="標楷體"/>
        <family val="4"/>
      </rPr>
      <t>月底執行情形</t>
    </r>
  </si>
  <si>
    <t>本年度預算數</t>
  </si>
  <si>
    <r>
      <t>註：本年度稅課收入編列有菸酒稅目，因菸酒稅法尚未實施，原編菸酒稅目未能執行，公賣局繳庫數仍以獨占</t>
    </r>
    <r>
      <rPr>
        <sz val="11"/>
        <rFont val="新細明體"/>
        <family val="1"/>
      </rPr>
      <t xml:space="preserve">及專
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賣收入處理。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</si>
</sst>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#,##0.0000_);[Red]\(#,##0.0000\)"/>
    <numFmt numFmtId="196" formatCode="#,##0.00_);[Red]\(#,##0.00\)"/>
    <numFmt numFmtId="197" formatCode="_(* #,##0_);_(* \(#,##0\);_(* &quot;-&quot;??_);_(@_)"/>
  </numFmts>
  <fonts count="19">
    <font>
      <sz val="12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sz val="16"/>
      <name val="華康楷書體W6"/>
      <family val="3"/>
    </font>
    <font>
      <sz val="12"/>
      <name val="Courier"/>
      <family val="3"/>
    </font>
    <font>
      <sz val="12"/>
      <name val="Times New Roman"/>
      <family val="1"/>
    </font>
    <font>
      <b/>
      <sz val="20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9"/>
      <name val="細明體"/>
      <family val="3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41" fontId="6" fillId="0" borderId="0" xfId="18" applyFont="1" applyAlignment="1">
      <alignment horizontal="centerContinuous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3" fontId="5" fillId="0" borderId="1" xfId="19" applyNumberFormat="1" applyFont="1" applyBorder="1" applyAlignment="1" applyProtection="1">
      <alignment horizontal="centerContinuous" vertical="center"/>
      <protection/>
    </xf>
    <xf numFmtId="194" fontId="13" fillId="0" borderId="2" xfId="19" applyFont="1" applyBorder="1" applyAlignment="1" applyProtection="1">
      <alignment horizontal="right" vertical="center"/>
      <protection/>
    </xf>
    <xf numFmtId="194" fontId="5" fillId="0" borderId="1" xfId="19" applyFont="1" applyFill="1" applyBorder="1" applyAlignment="1" applyProtection="1">
      <alignment horizontal="right" vertical="center"/>
      <protection/>
    </xf>
    <xf numFmtId="194" fontId="5" fillId="0" borderId="1" xfId="19" applyFont="1" applyBorder="1" applyAlignment="1" applyProtection="1">
      <alignment horizontal="right" vertical="center"/>
      <protection/>
    </xf>
    <xf numFmtId="3" fontId="5" fillId="0" borderId="1" xfId="19" applyNumberFormat="1" applyFont="1" applyFill="1" applyBorder="1" applyAlignment="1" applyProtection="1">
      <alignment horizontal="centerContinuous" vertical="center"/>
      <protection/>
    </xf>
    <xf numFmtId="41" fontId="10" fillId="0" borderId="0" xfId="18" applyFont="1" applyAlignment="1">
      <alignment horizontal="centerContinuous" vertical="center" wrapText="1"/>
    </xf>
    <xf numFmtId="41" fontId="7" fillId="0" borderId="0" xfId="18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2" fillId="0" borderId="3" xfId="19" applyNumberFormat="1" applyFont="1" applyFill="1" applyBorder="1" applyAlignment="1" applyProtection="1">
      <alignment horizontal="right" vertical="center"/>
      <protection/>
    </xf>
    <xf numFmtId="194" fontId="2" fillId="0" borderId="2" xfId="19" applyFont="1" applyBorder="1" applyAlignment="1" applyProtection="1">
      <alignment horizontal="right" vertical="center"/>
      <protection/>
    </xf>
    <xf numFmtId="3" fontId="2" fillId="0" borderId="4" xfId="19" applyNumberFormat="1" applyFont="1" applyFill="1" applyBorder="1" applyAlignment="1" applyProtection="1">
      <alignment horizontal="right" vertical="center"/>
      <protection/>
    </xf>
    <xf numFmtId="3" fontId="2" fillId="0" borderId="4" xfId="19" applyNumberFormat="1" applyFont="1" applyBorder="1" applyAlignment="1" applyProtection="1">
      <alignment horizontal="right" vertical="center"/>
      <protection/>
    </xf>
    <xf numFmtId="194" fontId="8" fillId="0" borderId="1" xfId="19" applyFont="1" applyFill="1" applyBorder="1" applyAlignment="1" applyProtection="1">
      <alignment horizontal="right" vertical="center"/>
      <protection/>
    </xf>
    <xf numFmtId="3" fontId="8" fillId="0" borderId="5" xfId="19" applyNumberFormat="1" applyFont="1" applyFill="1" applyBorder="1" applyAlignment="1" applyProtection="1">
      <alignment horizontal="right" vertical="center"/>
      <protection/>
    </xf>
    <xf numFmtId="3" fontId="8" fillId="0" borderId="5" xfId="19" applyNumberFormat="1" applyFont="1" applyBorder="1" applyAlignment="1" applyProtection="1">
      <alignment horizontal="right" vertical="center"/>
      <protection/>
    </xf>
    <xf numFmtId="194" fontId="8" fillId="0" borderId="1" xfId="19" applyFont="1" applyBorder="1" applyAlignment="1" applyProtection="1">
      <alignment horizontal="right" vertical="center"/>
      <protection/>
    </xf>
    <xf numFmtId="3" fontId="8" fillId="0" borderId="1" xfId="19" applyNumberFormat="1" applyFont="1" applyBorder="1" applyAlignment="1" applyProtection="1">
      <alignment horizontal="centerContinuous" vertical="center"/>
      <protection/>
    </xf>
    <xf numFmtId="3" fontId="8" fillId="0" borderId="1" xfId="19" applyNumberFormat="1" applyFont="1" applyFill="1" applyBorder="1" applyAlignment="1" applyProtection="1">
      <alignment horizontal="centerContinuous" vertical="center"/>
      <protection/>
    </xf>
    <xf numFmtId="41" fontId="9" fillId="0" borderId="0" xfId="18" applyFont="1" applyAlignment="1">
      <alignment horizontal="right" vertical="center"/>
    </xf>
    <xf numFmtId="0" fontId="14" fillId="0" borderId="6" xfId="0" applyFont="1" applyBorder="1" applyAlignment="1" applyProtection="1">
      <alignment horizontal="left" vertical="center"/>
      <protection/>
    </xf>
    <xf numFmtId="3" fontId="8" fillId="0" borderId="7" xfId="25" applyNumberFormat="1" applyFont="1" applyBorder="1" applyAlignment="1" applyProtection="1">
      <alignment horizontal="right" vertical="center"/>
      <protection/>
    </xf>
    <xf numFmtId="3" fontId="8" fillId="0" borderId="7" xfId="25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>
      <alignment horizontal="left" vertical="center" wrapText="1"/>
    </xf>
    <xf numFmtId="3" fontId="8" fillId="0" borderId="8" xfId="25" applyNumberFormat="1" applyFont="1" applyBorder="1" applyAlignment="1" applyProtection="1">
      <alignment horizontal="right" vertical="center"/>
      <protection/>
    </xf>
    <xf numFmtId="177" fontId="8" fillId="0" borderId="9" xfId="19" applyNumberFormat="1" applyFont="1" applyBorder="1" applyAlignment="1" applyProtection="1">
      <alignment horizontal="centerContinuous" vertical="center"/>
      <protection/>
    </xf>
    <xf numFmtId="3" fontId="8" fillId="0" borderId="10" xfId="19" applyNumberFormat="1" applyFont="1" applyBorder="1" applyAlignment="1" applyProtection="1">
      <alignment horizontal="right" vertical="center"/>
      <protection/>
    </xf>
    <xf numFmtId="194" fontId="8" fillId="0" borderId="9" xfId="19" applyFont="1" applyBorder="1" applyAlignment="1" applyProtection="1">
      <alignment horizontal="right" vertical="center"/>
      <protection/>
    </xf>
    <xf numFmtId="177" fontId="5" fillId="0" borderId="9" xfId="19" applyNumberFormat="1" applyFont="1" applyBorder="1" applyAlignment="1" applyProtection="1">
      <alignment horizontal="centerContinuous" vertical="center"/>
      <protection/>
    </xf>
    <xf numFmtId="3" fontId="8" fillId="0" borderId="11" xfId="17" applyNumberFormat="1" applyFont="1" applyFill="1" applyBorder="1" applyAlignment="1" applyProtection="1" quotePrefix="1">
      <alignment horizontal="left" vertical="center" indent="1"/>
      <protection/>
    </xf>
    <xf numFmtId="3" fontId="8" fillId="0" borderId="12" xfId="17" applyNumberFormat="1" applyFont="1" applyFill="1" applyBorder="1" applyAlignment="1" applyProtection="1" quotePrefix="1">
      <alignment horizontal="left" vertical="center" indent="1"/>
      <protection/>
    </xf>
    <xf numFmtId="197" fontId="17" fillId="0" borderId="0" xfId="26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3" xfId="0" applyFont="1" applyBorder="1" applyAlignment="1" applyProtection="1" quotePrefix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</cellXfs>
  <cellStyles count="14">
    <cellStyle name="Normal" xfId="0"/>
    <cellStyle name="Comma" xfId="15"/>
    <cellStyle name="Comma [0]" xfId="16"/>
    <cellStyle name="千分位[0]_Road" xfId="17"/>
    <cellStyle name="千分位_8708_財政狀況" xfId="18"/>
    <cellStyle name="千分位_8708_歲出8912新版" xfId="19"/>
    <cellStyle name="Followed Hyperlink" xfId="20"/>
    <cellStyle name="Percent" xfId="21"/>
    <cellStyle name="Currency" xfId="22"/>
    <cellStyle name="Currency [0]" xfId="23"/>
    <cellStyle name="貨幣[0]_LU1_03" xfId="24"/>
    <cellStyle name="貨幣[0]_Name" xfId="25"/>
    <cellStyle name="貨幣_8802資本支出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75" zoomScaleNormal="75" workbookViewId="0" topLeftCell="A1">
      <selection activeCell="K15" sqref="K15"/>
    </sheetView>
  </sheetViews>
  <sheetFormatPr defaultColWidth="9.00390625" defaultRowHeight="16.5"/>
  <cols>
    <col min="1" max="1" width="37.875" style="0" customWidth="1"/>
    <col min="2" max="2" width="20.625" style="0" customWidth="1"/>
    <col min="3" max="3" width="3.375" style="0" customWidth="1"/>
    <col min="4" max="4" width="17.125" style="0" hidden="1" customWidth="1"/>
    <col min="5" max="5" width="3.375" style="0" hidden="1" customWidth="1"/>
    <col min="6" max="6" width="18.00390625" style="0" customWidth="1"/>
    <col min="7" max="7" width="3.375" style="0" customWidth="1"/>
    <col min="8" max="8" width="18.375" style="0" customWidth="1"/>
    <col min="9" max="9" width="3.375" style="0" customWidth="1"/>
  </cols>
  <sheetData>
    <row r="1" spans="1:9" ht="18" customHeight="1">
      <c r="A1" s="3" t="s">
        <v>3</v>
      </c>
      <c r="B1" s="1"/>
      <c r="C1" s="1"/>
      <c r="D1" s="4"/>
      <c r="E1" s="1"/>
      <c r="F1" s="1"/>
      <c r="G1" s="1"/>
      <c r="H1" s="1"/>
      <c r="I1" s="1"/>
    </row>
    <row r="2" spans="1:9" ht="33.75" customHeight="1">
      <c r="A2" s="10" t="s">
        <v>15</v>
      </c>
      <c r="B2" s="2"/>
      <c r="C2" s="2"/>
      <c r="D2" s="2"/>
      <c r="E2" s="2"/>
      <c r="F2" s="2"/>
      <c r="G2" s="2"/>
      <c r="H2" s="2"/>
      <c r="I2" s="2"/>
    </row>
    <row r="3" spans="1:9" ht="19.5" customHeight="1">
      <c r="A3" s="11"/>
      <c r="B3" s="12"/>
      <c r="C3" s="12"/>
      <c r="D3" s="12"/>
      <c r="E3" s="12"/>
      <c r="F3" s="12"/>
      <c r="G3" s="12"/>
      <c r="H3" s="12"/>
      <c r="I3" s="23" t="s">
        <v>0</v>
      </c>
    </row>
    <row r="4" spans="1:9" ht="42.75" customHeight="1">
      <c r="A4" s="37" t="s">
        <v>1</v>
      </c>
      <c r="B4" s="37" t="s">
        <v>16</v>
      </c>
      <c r="C4" s="39"/>
      <c r="D4" s="40" t="s">
        <v>4</v>
      </c>
      <c r="E4" s="39"/>
      <c r="F4" s="43" t="s">
        <v>7</v>
      </c>
      <c r="G4" s="44"/>
      <c r="H4" s="44"/>
      <c r="I4" s="44"/>
    </row>
    <row r="5" spans="1:9" ht="35.25" customHeight="1">
      <c r="A5" s="38"/>
      <c r="B5" s="38"/>
      <c r="C5" s="38"/>
      <c r="D5" s="38"/>
      <c r="E5" s="38"/>
      <c r="F5" s="41" t="s">
        <v>2</v>
      </c>
      <c r="G5" s="42"/>
      <c r="H5" s="45" t="s">
        <v>6</v>
      </c>
      <c r="I5" s="46"/>
    </row>
    <row r="6" spans="1:9" ht="24" customHeight="1">
      <c r="A6" s="24" t="s">
        <v>5</v>
      </c>
      <c r="B6" s="13">
        <f>SUM(B7:B13)</f>
        <v>13946</v>
      </c>
      <c r="C6" s="14"/>
      <c r="D6" s="15">
        <f>SUM(D7:D13)</f>
        <v>19857</v>
      </c>
      <c r="E6" s="14"/>
      <c r="F6" s="15">
        <f>SUM(F7:F13)</f>
        <v>14177</v>
      </c>
      <c r="G6" s="14"/>
      <c r="H6" s="16">
        <f>F6/B6*100</f>
        <v>101.65638892872508</v>
      </c>
      <c r="I6" s="6"/>
    </row>
    <row r="7" spans="1:9" ht="21.75" customHeight="1">
      <c r="A7" s="33" t="s">
        <v>8</v>
      </c>
      <c r="B7" s="25">
        <v>9050</v>
      </c>
      <c r="C7" s="17"/>
      <c r="D7" s="18">
        <v>13002</v>
      </c>
      <c r="E7" s="17"/>
      <c r="F7" s="19">
        <v>8415</v>
      </c>
      <c r="G7" s="17"/>
      <c r="H7" s="18">
        <f>F7/B7*100</f>
        <v>92.98342541436465</v>
      </c>
      <c r="I7" s="7"/>
    </row>
    <row r="8" spans="1:9" ht="21.75" customHeight="1">
      <c r="A8" s="33" t="s">
        <v>9</v>
      </c>
      <c r="B8" s="25"/>
      <c r="C8" s="20"/>
      <c r="D8" s="19">
        <f>850+13</f>
        <v>863</v>
      </c>
      <c r="E8" s="20"/>
      <c r="F8" s="19">
        <v>587</v>
      </c>
      <c r="G8" s="20"/>
      <c r="H8" s="19" t="str">
        <f>IF(OR(F8=0,B8=0),"        -",F8/B8*100)</f>
        <v>        -</v>
      </c>
      <c r="I8" s="8"/>
    </row>
    <row r="9" spans="1:9" ht="21.75" customHeight="1">
      <c r="A9" s="33" t="s">
        <v>10</v>
      </c>
      <c r="B9" s="25">
        <v>193</v>
      </c>
      <c r="C9" s="20"/>
      <c r="D9" s="19">
        <v>298</v>
      </c>
      <c r="E9" s="20"/>
      <c r="F9" s="19">
        <v>230</v>
      </c>
      <c r="G9" s="20"/>
      <c r="H9" s="19">
        <f>F9/B9*100</f>
        <v>119.17098445595855</v>
      </c>
      <c r="I9" s="8"/>
    </row>
    <row r="10" spans="1:9" ht="21.75" customHeight="1">
      <c r="A10" s="33" t="s">
        <v>11</v>
      </c>
      <c r="B10" s="26">
        <v>439</v>
      </c>
      <c r="C10" s="21"/>
      <c r="D10" s="19">
        <v>593</v>
      </c>
      <c r="E10" s="20"/>
      <c r="F10" s="19">
        <v>489</v>
      </c>
      <c r="G10" s="21"/>
      <c r="H10" s="19">
        <f>F10/B10*100</f>
        <v>111.38952164009113</v>
      </c>
      <c r="I10" s="5"/>
    </row>
    <row r="11" spans="1:9" ht="21.75" customHeight="1">
      <c r="A11" s="33" t="s">
        <v>12</v>
      </c>
      <c r="B11" s="26">
        <v>806</v>
      </c>
      <c r="C11" s="22"/>
      <c r="D11" s="18">
        <v>975</v>
      </c>
      <c r="E11" s="17"/>
      <c r="F11" s="18">
        <v>808</v>
      </c>
      <c r="G11" s="22"/>
      <c r="H11" s="18">
        <f>F11/B11*100</f>
        <v>100.24813895781637</v>
      </c>
      <c r="I11" s="9"/>
    </row>
    <row r="12" spans="1:9" ht="21.75" customHeight="1">
      <c r="A12" s="33" t="s">
        <v>13</v>
      </c>
      <c r="B12" s="25">
        <v>3288</v>
      </c>
      <c r="C12" s="22"/>
      <c r="D12" s="18">
        <f>3886+45</f>
        <v>3931</v>
      </c>
      <c r="E12" s="17"/>
      <c r="F12" s="19">
        <v>3382</v>
      </c>
      <c r="G12" s="22"/>
      <c r="H12" s="18">
        <f>IF(OR(F12=0,B12=0),"        -",F12/B12*100)</f>
        <v>102.8588807785888</v>
      </c>
      <c r="I12" s="9"/>
    </row>
    <row r="13" spans="1:9" ht="21.75" customHeight="1">
      <c r="A13" s="34" t="s">
        <v>14</v>
      </c>
      <c r="B13" s="28">
        <v>170</v>
      </c>
      <c r="C13" s="29"/>
      <c r="D13" s="30">
        <v>195</v>
      </c>
      <c r="E13" s="31"/>
      <c r="F13" s="30">
        <v>266</v>
      </c>
      <c r="G13" s="29"/>
      <c r="H13" s="30">
        <f>IF(OR(F13=0,B13=0),"        -",F13/B13*100)</f>
        <v>156.47058823529412</v>
      </c>
      <c r="I13" s="32"/>
    </row>
    <row r="15" spans="1:11" ht="33.75" customHeight="1">
      <c r="A15" s="35" t="s">
        <v>17</v>
      </c>
      <c r="B15" s="36"/>
      <c r="C15" s="36"/>
      <c r="D15" s="36"/>
      <c r="E15" s="36"/>
      <c r="F15" s="36"/>
      <c r="G15" s="36"/>
      <c r="H15" s="36"/>
      <c r="I15" s="27"/>
      <c r="J15" s="27"/>
      <c r="K15" s="27"/>
    </row>
  </sheetData>
  <mergeCells count="7">
    <mergeCell ref="A15:H15"/>
    <mergeCell ref="A4:A5"/>
    <mergeCell ref="B4:C5"/>
    <mergeCell ref="D4:E5"/>
    <mergeCell ref="F5:G5"/>
    <mergeCell ref="F4:I4"/>
    <mergeCell ref="H5:I5"/>
  </mergeCells>
  <printOptions horizontalCentered="1"/>
  <pageMargins left="0.58" right="0.52" top="0.984251968503937" bottom="0.984251968503937" header="0.51" footer="0.5118110236220472"/>
  <pageSetup horizontalDpi="600" verticalDpi="600" orientation="landscape" paperSize="9" r:id="rId1"/>
  <headerFooter alignWithMargins="0">
    <oddFooter>&amp;C&amp;"Times New Roman,標準"3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</dc:title>
  <dc:subject>1</dc:subject>
  <dc:creator>行政院主計處</dc:creator>
  <cp:keywords/>
  <dc:description> </dc:description>
  <cp:lastModifiedBy>Administrator</cp:lastModifiedBy>
  <cp:lastPrinted>2002-05-15T00:35:26Z</cp:lastPrinted>
  <dcterms:created xsi:type="dcterms:W3CDTF">2000-02-23T02:18:29Z</dcterms:created>
  <dcterms:modified xsi:type="dcterms:W3CDTF">2008-11-13T10:08:16Z</dcterms:modified>
  <cp:category>I14</cp:category>
  <cp:version/>
  <cp:contentType/>
  <cp:contentStatus/>
</cp:coreProperties>
</file>