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5營業" sheetId="1" r:id="rId1"/>
  </sheets>
  <definedNames>
    <definedName name="_xlnm.Print_Area" localSheetId="0">'表5營業'!#REF!</definedName>
    <definedName name="_xlnm.Print_Titles" localSheetId="0">'表5營業'!$1:$6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<sst xmlns="http://schemas.openxmlformats.org/spreadsheetml/2006/main" count="49" uniqueCount="49">
  <si>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       合          計</t>
  </si>
  <si>
    <r>
      <t xml:space="preserve">實際數
</t>
    </r>
    <r>
      <rPr>
        <sz val="12"/>
        <color indexed="8"/>
        <rFont val="Times New Roman"/>
        <family val="1"/>
      </rPr>
      <t>(2)</t>
    </r>
  </si>
  <si>
    <r>
      <t>增減比率  (</t>
    </r>
    <r>
      <rPr>
        <sz val="12"/>
        <color indexed="8"/>
        <rFont val="Times New Roman"/>
        <family val="1"/>
      </rPr>
      <t>%)
(4)=(3)/(1)</t>
    </r>
  </si>
  <si>
    <t>表五</t>
  </si>
  <si>
    <t>單位:百萬元</t>
  </si>
  <si>
    <t>行政院主管</t>
  </si>
  <si>
    <t>經濟部主管</t>
  </si>
  <si>
    <t>財政部主管</t>
  </si>
  <si>
    <t>教育部主管</t>
  </si>
  <si>
    <t>交通部主管</t>
  </si>
  <si>
    <t>行政院國軍退除役官兵輔導委員會主管</t>
  </si>
  <si>
    <t>行政院衛生署主管</t>
  </si>
  <si>
    <t xml:space="preserve">主管機關及事業單位名稱 </t>
  </si>
  <si>
    <r>
      <t xml:space="preserve">  </t>
    </r>
    <r>
      <rPr>
        <sz val="12"/>
        <rFont val="新細明體"/>
        <family val="1"/>
      </rPr>
      <t>6.臺灣電力公司</t>
    </r>
  </si>
  <si>
    <r>
      <t xml:space="preserve">  </t>
    </r>
    <r>
      <rPr>
        <sz val="12"/>
        <rFont val="新細明體"/>
        <family val="1"/>
      </rPr>
      <t>7.漢翔航空工業公司</t>
    </r>
  </si>
  <si>
    <r>
      <t xml:space="preserve">  </t>
    </r>
    <r>
      <rPr>
        <sz val="12"/>
        <rFont val="新細明體"/>
        <family val="1"/>
      </rPr>
      <t>8.高雄硫酸錏公司</t>
    </r>
  </si>
  <si>
    <r>
      <t xml:space="preserve">  </t>
    </r>
    <r>
      <rPr>
        <sz val="12"/>
        <rFont val="新細明體"/>
        <family val="1"/>
      </rPr>
      <t>9.臺灣省農工企業公司</t>
    </r>
  </si>
  <si>
    <r>
      <t xml:space="preserve">  </t>
    </r>
    <r>
      <rPr>
        <sz val="12"/>
        <rFont val="新細明體"/>
        <family val="1"/>
      </rPr>
      <t>10.唐榮鐵工廠公司</t>
    </r>
  </si>
  <si>
    <r>
      <t xml:space="preserve">  </t>
    </r>
    <r>
      <rPr>
        <sz val="12"/>
        <rFont val="新細明體"/>
        <family val="1"/>
      </rPr>
      <t>11.臺灣省自來水公司</t>
    </r>
  </si>
  <si>
    <r>
      <t xml:space="preserve">  </t>
    </r>
    <r>
      <rPr>
        <sz val="12"/>
        <rFont val="新細明體"/>
        <family val="1"/>
      </rPr>
      <t>14.中央再保險公司</t>
    </r>
  </si>
  <si>
    <r>
      <t xml:space="preserve">  </t>
    </r>
    <r>
      <rPr>
        <sz val="12"/>
        <rFont val="新細明體"/>
        <family val="1"/>
      </rPr>
      <t>15.中央存款保險公司</t>
    </r>
  </si>
  <si>
    <r>
      <t xml:space="preserve">  </t>
    </r>
    <r>
      <rPr>
        <sz val="12"/>
        <rFont val="新細明體"/>
        <family val="1"/>
      </rPr>
      <t>16.臺灣銀行</t>
    </r>
  </si>
  <si>
    <r>
      <t xml:space="preserve">  </t>
    </r>
    <r>
      <rPr>
        <sz val="12"/>
        <rFont val="新細明體"/>
        <family val="1"/>
      </rPr>
      <t>17.臺灣土地銀行</t>
    </r>
  </si>
  <si>
    <r>
      <t xml:space="preserve">  </t>
    </r>
    <r>
      <rPr>
        <sz val="12"/>
        <rFont val="新細明體"/>
        <family val="1"/>
      </rPr>
      <t>18.合作金庫銀行公司</t>
    </r>
  </si>
  <si>
    <r>
      <t xml:space="preserve">  </t>
    </r>
    <r>
      <rPr>
        <sz val="12"/>
        <rFont val="新細明體"/>
        <family val="1"/>
      </rPr>
      <t>19.財政部印刷廠</t>
    </r>
  </si>
  <si>
    <r>
      <t xml:space="preserve">  </t>
    </r>
    <r>
      <rPr>
        <sz val="12"/>
        <rFont val="新細明體"/>
        <family val="1"/>
      </rPr>
      <t>20.臺灣省菸酒公賣局</t>
    </r>
  </si>
  <si>
    <r>
      <t xml:space="preserve">  </t>
    </r>
    <r>
      <rPr>
        <sz val="12"/>
        <rFont val="新細明體"/>
        <family val="1"/>
      </rPr>
      <t>23.中華電信公司</t>
    </r>
  </si>
  <si>
    <r>
      <t xml:space="preserve">  </t>
    </r>
    <r>
      <rPr>
        <sz val="12"/>
        <rFont val="新細明體"/>
        <family val="1"/>
      </rPr>
      <t>24.臺灣鐵路管理局</t>
    </r>
  </si>
  <si>
    <r>
      <t xml:space="preserve">  </t>
    </r>
    <r>
      <rPr>
        <sz val="12"/>
        <rFont val="新細明體"/>
        <family val="1"/>
      </rPr>
      <t>25.基隆港務局</t>
    </r>
  </si>
  <si>
    <r>
      <t xml:space="preserve">  </t>
    </r>
    <r>
      <rPr>
        <sz val="12"/>
        <rFont val="新細明體"/>
        <family val="1"/>
      </rPr>
      <t>26.臺中港務局</t>
    </r>
  </si>
  <si>
    <r>
      <t xml:space="preserve">  </t>
    </r>
    <r>
      <rPr>
        <sz val="12"/>
        <rFont val="新細明體"/>
        <family val="1"/>
      </rPr>
      <t>27.高雄港務局</t>
    </r>
  </si>
  <si>
    <r>
      <t xml:space="preserve">  </t>
    </r>
    <r>
      <rPr>
        <sz val="12"/>
        <rFont val="新細明體"/>
        <family val="1"/>
      </rPr>
      <t>28.花蓮港務局</t>
    </r>
  </si>
  <si>
    <r>
      <t xml:space="preserve">增減數
</t>
    </r>
    <r>
      <rPr>
        <sz val="12"/>
        <color indexed="8"/>
        <rFont val="Times New Roman"/>
        <family val="1"/>
      </rPr>
      <t>(3)=(2)-(1)</t>
    </r>
  </si>
  <si>
    <r>
      <t xml:space="preserve">  </t>
    </r>
    <r>
      <rPr>
        <sz val="12"/>
        <rFont val="新細明體"/>
        <family val="1"/>
      </rPr>
      <t>4.中國造船公司</t>
    </r>
  </si>
  <si>
    <r>
      <t xml:space="preserve">  </t>
    </r>
    <r>
      <rPr>
        <sz val="12"/>
        <rFont val="新細明體"/>
        <family val="1"/>
      </rPr>
      <t>5.中國石油公司</t>
    </r>
  </si>
  <si>
    <r>
      <t xml:space="preserve">  3.</t>
    </r>
    <r>
      <rPr>
        <sz val="12"/>
        <color indexed="8"/>
        <rFont val="細明體"/>
        <family val="3"/>
      </rPr>
      <t>臺鹽實業公司</t>
    </r>
  </si>
  <si>
    <r>
      <t xml:space="preserve">  2.</t>
    </r>
    <r>
      <rPr>
        <sz val="12"/>
        <color indexed="8"/>
        <rFont val="細明體"/>
        <family val="3"/>
      </rPr>
      <t>臺灣糖業公司</t>
    </r>
  </si>
  <si>
    <r>
      <t xml:space="preserve">  </t>
    </r>
    <r>
      <rPr>
        <sz val="12"/>
        <rFont val="新細明體"/>
        <family val="1"/>
      </rPr>
      <t>12.中國輸出入銀行</t>
    </r>
  </si>
  <si>
    <r>
      <t xml:space="preserve">  </t>
    </r>
    <r>
      <rPr>
        <sz val="12"/>
        <rFont val="新細明體"/>
        <family val="1"/>
      </rPr>
      <t>13.中央信託局</t>
    </r>
  </si>
  <si>
    <r>
      <t xml:space="preserve">  </t>
    </r>
    <r>
      <rPr>
        <sz val="12"/>
        <rFont val="新細明體"/>
        <family val="1"/>
      </rPr>
      <t>21.臺灣書店</t>
    </r>
  </si>
  <si>
    <r>
      <t xml:space="preserve">  </t>
    </r>
    <r>
      <rPr>
        <sz val="12"/>
        <rFont val="新細明體"/>
        <family val="1"/>
      </rPr>
      <t>22.郵政總局</t>
    </r>
  </si>
  <si>
    <r>
      <t xml:space="preserve">  </t>
    </r>
    <r>
      <rPr>
        <sz val="12"/>
        <rFont val="新細明體"/>
        <family val="1"/>
      </rPr>
      <t>29.榮民工程公司</t>
    </r>
  </si>
  <si>
    <r>
      <t>九十年度國營事業損益預算截至</t>
    </r>
    <r>
      <rPr>
        <sz val="16"/>
        <color indexed="8"/>
        <rFont val="Times New Roman"/>
        <family val="1"/>
      </rPr>
      <t>90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12</t>
    </r>
    <r>
      <rPr>
        <sz val="16"/>
        <color indexed="8"/>
        <rFont val="標楷體"/>
        <family val="4"/>
      </rPr>
      <t>月底執行情形</t>
    </r>
  </si>
  <si>
    <r>
      <t xml:space="preserve">  1.</t>
    </r>
    <r>
      <rPr>
        <sz val="12"/>
        <color indexed="8"/>
        <rFont val="細明體"/>
        <family val="3"/>
      </rPr>
      <t>中央銀行</t>
    </r>
  </si>
  <si>
    <r>
      <t xml:space="preserve">預算數
</t>
    </r>
    <r>
      <rPr>
        <sz val="14"/>
        <color indexed="8"/>
        <rFont val="Times New Roman"/>
        <family val="1"/>
      </rPr>
      <t>(1)</t>
    </r>
  </si>
  <si>
    <t xml:space="preserve"> 註：1.中央存款保險公司依新修訂存款保險條例規定，所有盈餘應悉數提列存款保險理賠準備金，稅前純益無列數。</t>
  </si>
  <si>
    <t xml:space="preserve">         2.勞工保險局之收支餘絀悉數轉入勞保責任準備，其法定預算及實際執行結果均無稅前純益列數，故未列入本
            比較表。</t>
  </si>
  <si>
    <r>
      <t>截至</t>
    </r>
    <r>
      <rPr>
        <sz val="12"/>
        <color indexed="8"/>
        <rFont val="Times New Roman"/>
        <family val="1"/>
      </rPr>
      <t>90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標楷體"/>
        <family val="4"/>
      </rPr>
      <t>月底餘絀</t>
    </r>
  </si>
  <si>
    <r>
      <t xml:space="preserve"> 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.中央健康保險局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</si>
</sst>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</numFmts>
  <fonts count="24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12"/>
      <name val="華康中明體"/>
      <family val="3"/>
    </font>
    <font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標楷體"/>
      <family val="4"/>
    </font>
    <font>
      <sz val="14"/>
      <color indexed="8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6"/>
      <color indexed="8"/>
      <name val="標楷體"/>
      <family val="4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細明體"/>
      <family val="3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176" fontId="9" fillId="0" borderId="0" xfId="15" applyFont="1" applyBorder="1" applyAlignment="1" applyProtection="1" quotePrefix="1">
      <alignment horizontal="left"/>
      <protection/>
    </xf>
    <xf numFmtId="176" fontId="2" fillId="0" borderId="0" xfId="15" applyBorder="1">
      <alignment/>
      <protection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3" fontId="6" fillId="0" borderId="1" xfId="0" applyNumberFormat="1" applyFont="1" applyBorder="1" applyAlignment="1" applyProtection="1">
      <alignment horizontal="left" vertical="center" wrapText="1" indent="1"/>
      <protection/>
    </xf>
    <xf numFmtId="176" fontId="5" fillId="0" borderId="0" xfId="15" applyFont="1" applyAlignment="1" applyProtection="1" quotePrefix="1">
      <alignment horizontal="right"/>
      <protection/>
    </xf>
    <xf numFmtId="176" fontId="13" fillId="0" borderId="2" xfId="15" applyFont="1" applyFill="1" applyBorder="1" applyAlignment="1" applyProtection="1">
      <alignment horizontal="left" vertical="center" wrapText="1"/>
      <protection/>
    </xf>
    <xf numFmtId="3" fontId="23" fillId="0" borderId="1" xfId="0" applyNumberFormat="1" applyFont="1" applyBorder="1" applyAlignment="1" applyProtection="1">
      <alignment horizontal="left" vertical="center" wrapText="1" indent="1"/>
      <protection/>
    </xf>
    <xf numFmtId="3" fontId="22" fillId="0" borderId="1" xfId="0" applyNumberFormat="1" applyFont="1" applyBorder="1" applyAlignment="1" applyProtection="1">
      <alignment horizontal="left" vertical="center" wrapText="1"/>
      <protection/>
    </xf>
    <xf numFmtId="3" fontId="22" fillId="0" borderId="3" xfId="0" applyNumberFormat="1" applyFont="1" applyBorder="1" applyAlignment="1" applyProtection="1">
      <alignment horizontal="left" vertical="center" wrapText="1"/>
      <protection/>
    </xf>
    <xf numFmtId="3" fontId="22" fillId="0" borderId="4" xfId="0" applyNumberFormat="1" applyFont="1" applyBorder="1" applyAlignment="1" applyProtection="1">
      <alignment horizontal="left" vertical="center" wrapText="1"/>
      <protection/>
    </xf>
    <xf numFmtId="3" fontId="23" fillId="0" borderId="5" xfId="0" applyNumberFormat="1" applyFont="1" applyBorder="1" applyAlignment="1" applyProtection="1">
      <alignment horizontal="left" vertical="center" wrapText="1" indent="1"/>
      <protection/>
    </xf>
    <xf numFmtId="178" fontId="11" fillId="0" borderId="3" xfId="0" applyNumberFormat="1" applyFont="1" applyBorder="1" applyAlignment="1" applyProtection="1">
      <alignment vertical="center" wrapText="1"/>
      <protection/>
    </xf>
    <xf numFmtId="178" fontId="6" fillId="0" borderId="1" xfId="0" applyNumberFormat="1" applyFont="1" applyBorder="1" applyAlignment="1" applyProtection="1">
      <alignment vertical="center" wrapText="1"/>
      <protection/>
    </xf>
    <xf numFmtId="178" fontId="11" fillId="0" borderId="1" xfId="0" applyNumberFormat="1" applyFont="1" applyBorder="1" applyAlignment="1" applyProtection="1">
      <alignment vertical="center" wrapText="1"/>
      <protection/>
    </xf>
    <xf numFmtId="178" fontId="6" fillId="0" borderId="5" xfId="0" applyNumberFormat="1" applyFont="1" applyBorder="1" applyAlignment="1" applyProtection="1">
      <alignment vertical="center" wrapText="1"/>
      <protection/>
    </xf>
    <xf numFmtId="178" fontId="11" fillId="0" borderId="2" xfId="0" applyNumberFormat="1" applyFont="1" applyBorder="1" applyAlignment="1" applyProtection="1">
      <alignment vertical="center" wrapText="1"/>
      <protection/>
    </xf>
    <xf numFmtId="178" fontId="11" fillId="0" borderId="6" xfId="0" applyNumberFormat="1" applyFont="1" applyBorder="1" applyAlignment="1" applyProtection="1">
      <alignment vertical="center" wrapText="1"/>
      <protection/>
    </xf>
    <xf numFmtId="178" fontId="19" fillId="0" borderId="7" xfId="15" applyNumberFormat="1" applyFont="1" applyBorder="1" applyAlignment="1" quotePrefix="1">
      <alignment vertical="center"/>
      <protection/>
    </xf>
    <xf numFmtId="178" fontId="19" fillId="0" borderId="8" xfId="15" applyNumberFormat="1" applyFont="1" applyBorder="1" applyAlignment="1" quotePrefix="1">
      <alignment vertical="center"/>
      <protection/>
    </xf>
    <xf numFmtId="178" fontId="6" fillId="0" borderId="9" xfId="0" applyNumberFormat="1" applyFont="1" applyBorder="1" applyAlignment="1" applyProtection="1">
      <alignment vertical="center" wrapText="1"/>
      <protection/>
    </xf>
    <xf numFmtId="178" fontId="12" fillId="0" borderId="10" xfId="15" applyNumberFormat="1" applyFont="1" applyBorder="1" applyAlignment="1" quotePrefix="1">
      <alignment vertical="center"/>
      <protection/>
    </xf>
    <xf numFmtId="178" fontId="12" fillId="0" borderId="11" xfId="15" applyNumberFormat="1" applyFont="1" applyBorder="1" applyAlignment="1" quotePrefix="1">
      <alignment vertical="center"/>
      <protection/>
    </xf>
    <xf numFmtId="178" fontId="11" fillId="0" borderId="9" xfId="0" applyNumberFormat="1" applyFont="1" applyBorder="1" applyAlignment="1" applyProtection="1">
      <alignment vertical="center" wrapText="1"/>
      <protection/>
    </xf>
    <xf numFmtId="178" fontId="19" fillId="0" borderId="10" xfId="15" applyNumberFormat="1" applyFont="1" applyBorder="1" applyAlignment="1" quotePrefix="1">
      <alignment vertical="center"/>
      <protection/>
    </xf>
    <xf numFmtId="178" fontId="19" fillId="0" borderId="11" xfId="15" applyNumberFormat="1" applyFont="1" applyBorder="1" applyAlignment="1" quotePrefix="1">
      <alignment vertical="center"/>
      <protection/>
    </xf>
    <xf numFmtId="178" fontId="6" fillId="0" borderId="9" xfId="16" applyNumberFormat="1" applyFont="1" applyBorder="1" applyAlignment="1" applyProtection="1">
      <alignment vertical="center" wrapText="1"/>
      <protection/>
    </xf>
    <xf numFmtId="178" fontId="6" fillId="0" borderId="12" xfId="0" applyNumberFormat="1" applyFont="1" applyBorder="1" applyAlignment="1" applyProtection="1">
      <alignment vertical="center" wrapText="1"/>
      <protection/>
    </xf>
    <xf numFmtId="178" fontId="12" fillId="0" borderId="13" xfId="15" applyNumberFormat="1" applyFont="1" applyBorder="1" applyAlignment="1" quotePrefix="1">
      <alignment vertical="center"/>
      <protection/>
    </xf>
    <xf numFmtId="178" fontId="12" fillId="0" borderId="14" xfId="15" applyNumberFormat="1" applyFont="1" applyBorder="1" applyAlignment="1" quotePrefix="1">
      <alignment vertical="center"/>
      <protection/>
    </xf>
    <xf numFmtId="178" fontId="11" fillId="0" borderId="15" xfId="0" applyNumberFormat="1" applyFont="1" applyBorder="1" applyAlignment="1" applyProtection="1">
      <alignment vertical="center" wrapText="1"/>
      <protection/>
    </xf>
    <xf numFmtId="178" fontId="19" fillId="0" borderId="16" xfId="15" applyNumberFormat="1" applyFont="1" applyBorder="1" applyAlignment="1" quotePrefix="1">
      <alignment vertical="center"/>
      <protection/>
    </xf>
    <xf numFmtId="178" fontId="19" fillId="0" borderId="17" xfId="15" applyNumberFormat="1" applyFont="1" applyBorder="1" applyAlignment="1" quotePrefix="1">
      <alignment vertical="center"/>
      <protection/>
    </xf>
    <xf numFmtId="3" fontId="23" fillId="0" borderId="3" xfId="0" applyNumberFormat="1" applyFont="1" applyBorder="1" applyAlignment="1" applyProtection="1">
      <alignment horizontal="left" vertical="center" wrapText="1" indent="1"/>
      <protection/>
    </xf>
    <xf numFmtId="178" fontId="6" fillId="0" borderId="3" xfId="0" applyNumberFormat="1" applyFont="1" applyBorder="1" applyAlignment="1" applyProtection="1">
      <alignment vertical="center" wrapText="1"/>
      <protection/>
    </xf>
    <xf numFmtId="178" fontId="6" fillId="0" borderId="6" xfId="0" applyNumberFormat="1" applyFont="1" applyBorder="1" applyAlignment="1" applyProtection="1">
      <alignment vertical="center" wrapText="1"/>
      <protection/>
    </xf>
    <xf numFmtId="178" fontId="12" fillId="0" borderId="7" xfId="15" applyNumberFormat="1" applyFont="1" applyBorder="1" applyAlignment="1" quotePrefix="1">
      <alignment vertical="center"/>
      <protection/>
    </xf>
    <xf numFmtId="178" fontId="12" fillId="0" borderId="8" xfId="15" applyNumberFormat="1" applyFont="1" applyBorder="1" applyAlignment="1" quotePrefix="1">
      <alignment vertical="center"/>
      <protection/>
    </xf>
    <xf numFmtId="3" fontId="23" fillId="0" borderId="18" xfId="0" applyNumberFormat="1" applyFont="1" applyBorder="1" applyAlignment="1" applyProtection="1">
      <alignment horizontal="left" vertical="center" wrapText="1" indent="1"/>
      <protection/>
    </xf>
    <xf numFmtId="178" fontId="6" fillId="0" borderId="18" xfId="0" applyNumberFormat="1" applyFont="1" applyBorder="1" applyAlignment="1" applyProtection="1">
      <alignment vertical="center" wrapText="1"/>
      <protection/>
    </xf>
    <xf numFmtId="178" fontId="6" fillId="0" borderId="19" xfId="0" applyNumberFormat="1" applyFont="1" applyBorder="1" applyAlignment="1" applyProtection="1">
      <alignment vertical="center" wrapText="1"/>
      <protection/>
    </xf>
    <xf numFmtId="178" fontId="12" fillId="0" borderId="20" xfId="15" applyNumberFormat="1" applyFont="1" applyBorder="1" applyAlignment="1" quotePrefix="1">
      <alignment vertical="center"/>
      <protection/>
    </xf>
    <xf numFmtId="178" fontId="12" fillId="0" borderId="21" xfId="15" applyNumberFormat="1" applyFont="1" applyBorder="1" applyAlignment="1" quotePrefix="1">
      <alignment vertical="center"/>
      <protection/>
    </xf>
    <xf numFmtId="3" fontId="23" fillId="0" borderId="22" xfId="0" applyNumberFormat="1" applyFont="1" applyBorder="1" applyAlignment="1" applyProtection="1">
      <alignment vertical="center" wrapText="1"/>
      <protection/>
    </xf>
    <xf numFmtId="3" fontId="23" fillId="0" borderId="0" xfId="0" applyNumberFormat="1" applyFont="1" applyBorder="1" applyAlignment="1" applyProtection="1">
      <alignment vertical="center" wrapText="1"/>
      <protection/>
    </xf>
    <xf numFmtId="176" fontId="18" fillId="0" borderId="0" xfId="15" applyFont="1" applyBorder="1" applyAlignment="1" applyProtection="1">
      <alignment horizontal="center" vertical="center" wrapText="1"/>
      <protection/>
    </xf>
    <xf numFmtId="176" fontId="14" fillId="0" borderId="2" xfId="15" applyFont="1" applyBorder="1" applyAlignment="1" applyProtection="1">
      <alignment horizontal="center" vertical="center"/>
      <protection/>
    </xf>
    <xf numFmtId="0" fontId="17" fillId="0" borderId="2" xfId="0" applyFont="1" applyBorder="1" applyAlignment="1">
      <alignment horizontal="center" vertical="center"/>
    </xf>
    <xf numFmtId="176" fontId="10" fillId="0" borderId="2" xfId="15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3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3" fontId="10" fillId="0" borderId="23" xfId="0" applyNumberFormat="1" applyFont="1" applyBorder="1" applyAlignment="1" applyProtection="1" quotePrefix="1">
      <alignment horizontal="center" vertical="center" wrapText="1"/>
      <protection locked="0"/>
    </xf>
    <xf numFmtId="178" fontId="10" fillId="0" borderId="23" xfId="0" applyNumberFormat="1" applyFont="1" applyBorder="1" applyAlignment="1" applyProtection="1" quotePrefix="1">
      <alignment horizontal="center" vertical="center" wrapText="1"/>
      <protection locked="0"/>
    </xf>
    <xf numFmtId="178" fontId="3" fillId="0" borderId="24" xfId="0" applyNumberFormat="1" applyFont="1" applyBorder="1" applyAlignment="1">
      <alignment horizontal="center" vertical="center" wrapText="1"/>
    </xf>
    <xf numFmtId="176" fontId="14" fillId="0" borderId="23" xfId="15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10">
    <cellStyle name="Normal" xfId="0"/>
    <cellStyle name="一般_88003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workbookViewId="0" topLeftCell="A28">
      <selection activeCell="A46" sqref="A46:E46"/>
    </sheetView>
  </sheetViews>
  <sheetFormatPr defaultColWidth="9.00390625" defaultRowHeight="16.5"/>
  <cols>
    <col min="1" max="1" width="44.625" style="4" customWidth="1"/>
    <col min="2" max="2" width="16.75390625" style="4" customWidth="1"/>
    <col min="3" max="5" width="16.625" style="4" customWidth="1"/>
    <col min="6" max="16384" width="9.00390625" style="4" customWidth="1"/>
  </cols>
  <sheetData>
    <row r="1" spans="1:5" ht="20.25" customHeight="1">
      <c r="A1" s="1" t="s">
        <v>3</v>
      </c>
      <c r="B1"/>
      <c r="C1"/>
      <c r="D1"/>
      <c r="E1"/>
    </row>
    <row r="2" spans="1:5" ht="24.75" customHeight="1">
      <c r="A2" s="47" t="s">
        <v>42</v>
      </c>
      <c r="B2" s="47"/>
      <c r="C2" s="47"/>
      <c r="D2" s="47"/>
      <c r="E2" s="47"/>
    </row>
    <row r="3" spans="1:5" ht="17.25" customHeight="1">
      <c r="A3" s="2"/>
      <c r="B3" s="2"/>
      <c r="C3" s="3"/>
      <c r="D3" s="3"/>
      <c r="E3" s="7" t="s">
        <v>4</v>
      </c>
    </row>
    <row r="4" spans="1:5" ht="24" customHeight="1">
      <c r="A4" s="48" t="s">
        <v>12</v>
      </c>
      <c r="B4" s="57" t="s">
        <v>44</v>
      </c>
      <c r="C4" s="50" t="s">
        <v>47</v>
      </c>
      <c r="D4" s="51"/>
      <c r="E4" s="51"/>
    </row>
    <row r="5" spans="1:5" ht="18.75" customHeight="1">
      <c r="A5" s="49"/>
      <c r="B5" s="58"/>
      <c r="C5" s="52" t="s">
        <v>1</v>
      </c>
      <c r="D5" s="54" t="s">
        <v>32</v>
      </c>
      <c r="E5" s="55" t="s">
        <v>2</v>
      </c>
    </row>
    <row r="6" spans="1:5" ht="17.25" customHeight="1">
      <c r="A6" s="49"/>
      <c r="B6" s="59"/>
      <c r="C6" s="53"/>
      <c r="D6" s="53"/>
      <c r="E6" s="56"/>
    </row>
    <row r="7" spans="1:5" s="5" customFormat="1" ht="16.5" customHeight="1">
      <c r="A7" s="11" t="s">
        <v>5</v>
      </c>
      <c r="B7" s="14">
        <f>B8</f>
        <v>59255</v>
      </c>
      <c r="C7" s="19">
        <f>C8</f>
        <v>108866</v>
      </c>
      <c r="D7" s="20">
        <f>C7-B7</f>
        <v>49611</v>
      </c>
      <c r="E7" s="21">
        <f>D7*100/B7</f>
        <v>83.72458020420218</v>
      </c>
    </row>
    <row r="8" spans="1:5" ht="16.5" customHeight="1">
      <c r="A8" s="6" t="s">
        <v>43</v>
      </c>
      <c r="B8" s="15">
        <v>59255</v>
      </c>
      <c r="C8" s="22">
        <v>108866</v>
      </c>
      <c r="D8" s="23">
        <f aca="true" t="shared" si="0" ref="D8:D44">C8-B8</f>
        <v>49611</v>
      </c>
      <c r="E8" s="24">
        <f aca="true" t="shared" si="1" ref="E8:E44">D8*100/B8</f>
        <v>83.72458020420218</v>
      </c>
    </row>
    <row r="9" spans="1:5" s="5" customFormat="1" ht="16.5" customHeight="1">
      <c r="A9" s="12" t="s">
        <v>6</v>
      </c>
      <c r="B9" s="16">
        <f>SUM(B10:B19)</f>
        <v>21018</v>
      </c>
      <c r="C9" s="25">
        <f>SUM(C10:C19)</f>
        <v>15805</v>
      </c>
      <c r="D9" s="26">
        <f t="shared" si="0"/>
        <v>-5213</v>
      </c>
      <c r="E9" s="27">
        <f t="shared" si="1"/>
        <v>-24.802550195070893</v>
      </c>
    </row>
    <row r="10" spans="1:5" ht="16.5" customHeight="1">
      <c r="A10" s="6" t="s">
        <v>36</v>
      </c>
      <c r="B10" s="15">
        <v>-4951</v>
      </c>
      <c r="C10" s="22">
        <v>-1890</v>
      </c>
      <c r="D10" s="23">
        <f t="shared" si="0"/>
        <v>3061</v>
      </c>
      <c r="E10" s="24">
        <f t="shared" si="1"/>
        <v>-61.8258937588366</v>
      </c>
    </row>
    <row r="11" spans="1:5" s="5" customFormat="1" ht="16.5" customHeight="1">
      <c r="A11" s="6" t="s">
        <v>35</v>
      </c>
      <c r="B11" s="15">
        <v>283</v>
      </c>
      <c r="C11" s="22">
        <v>285</v>
      </c>
      <c r="D11" s="23">
        <f t="shared" si="0"/>
        <v>2</v>
      </c>
      <c r="E11" s="24">
        <f t="shared" si="1"/>
        <v>0.7067137809187279</v>
      </c>
    </row>
    <row r="12" spans="1:5" ht="16.5" customHeight="1">
      <c r="A12" s="9" t="s">
        <v>33</v>
      </c>
      <c r="B12" s="15">
        <v>-1099</v>
      </c>
      <c r="C12" s="22">
        <v>-2991</v>
      </c>
      <c r="D12" s="23">
        <f t="shared" si="0"/>
        <v>-1892</v>
      </c>
      <c r="E12" s="24">
        <f t="shared" si="1"/>
        <v>172.1565059144677</v>
      </c>
    </row>
    <row r="13" spans="1:5" ht="16.5" customHeight="1">
      <c r="A13" s="9" t="s">
        <v>34</v>
      </c>
      <c r="B13" s="15">
        <v>5431</v>
      </c>
      <c r="C13" s="22">
        <v>6246</v>
      </c>
      <c r="D13" s="23">
        <f t="shared" si="0"/>
        <v>815</v>
      </c>
      <c r="E13" s="24">
        <f t="shared" si="1"/>
        <v>15.006444485361811</v>
      </c>
    </row>
    <row r="14" spans="1:5" ht="16.5" customHeight="1">
      <c r="A14" s="9" t="s">
        <v>13</v>
      </c>
      <c r="B14" s="15">
        <v>20718</v>
      </c>
      <c r="C14" s="22">
        <v>17501</v>
      </c>
      <c r="D14" s="23">
        <f t="shared" si="0"/>
        <v>-3217</v>
      </c>
      <c r="E14" s="24">
        <f t="shared" si="1"/>
        <v>-15.527560575345111</v>
      </c>
    </row>
    <row r="15" spans="1:5" ht="16.5" customHeight="1">
      <c r="A15" s="9" t="s">
        <v>14</v>
      </c>
      <c r="B15" s="15">
        <v>59</v>
      </c>
      <c r="C15" s="28">
        <v>-998</v>
      </c>
      <c r="D15" s="23">
        <f t="shared" si="0"/>
        <v>-1057</v>
      </c>
      <c r="E15" s="24">
        <f t="shared" si="1"/>
        <v>-1791.5254237288136</v>
      </c>
    </row>
    <row r="16" spans="1:5" ht="16.5" customHeight="1">
      <c r="A16" s="9" t="s">
        <v>15</v>
      </c>
      <c r="B16" s="15">
        <v>127</v>
      </c>
      <c r="C16" s="28">
        <v>-154</v>
      </c>
      <c r="D16" s="23">
        <f t="shared" si="0"/>
        <v>-281</v>
      </c>
      <c r="E16" s="24">
        <f t="shared" si="1"/>
        <v>-221.25984251968504</v>
      </c>
    </row>
    <row r="17" spans="1:5" ht="16.5" customHeight="1">
      <c r="A17" s="9" t="s">
        <v>16</v>
      </c>
      <c r="B17" s="15">
        <v>-102</v>
      </c>
      <c r="C17" s="22">
        <v>-315</v>
      </c>
      <c r="D17" s="23">
        <f t="shared" si="0"/>
        <v>-213</v>
      </c>
      <c r="E17" s="24">
        <f t="shared" si="1"/>
        <v>208.8235294117647</v>
      </c>
    </row>
    <row r="18" spans="1:5" ht="16.5" customHeight="1">
      <c r="A18" s="9" t="s">
        <v>17</v>
      </c>
      <c r="B18" s="15">
        <v>469</v>
      </c>
      <c r="C18" s="22">
        <v>-2319</v>
      </c>
      <c r="D18" s="23">
        <f t="shared" si="0"/>
        <v>-2788</v>
      </c>
      <c r="E18" s="24">
        <f t="shared" si="1"/>
        <v>-594.456289978678</v>
      </c>
    </row>
    <row r="19" spans="1:5" ht="16.5" customHeight="1">
      <c r="A19" s="9" t="s">
        <v>18</v>
      </c>
      <c r="B19" s="15">
        <v>83</v>
      </c>
      <c r="C19" s="22">
        <v>440</v>
      </c>
      <c r="D19" s="23">
        <f t="shared" si="0"/>
        <v>357</v>
      </c>
      <c r="E19" s="24">
        <f t="shared" si="1"/>
        <v>430.12048192771084</v>
      </c>
    </row>
    <row r="20" spans="1:5" ht="16.5" customHeight="1">
      <c r="A20" s="12" t="s">
        <v>7</v>
      </c>
      <c r="B20" s="16">
        <f>SUM(B21:B29)</f>
        <v>40859</v>
      </c>
      <c r="C20" s="25">
        <f>SUM(C21:C29)</f>
        <v>83793</v>
      </c>
      <c r="D20" s="26">
        <f t="shared" si="0"/>
        <v>42934</v>
      </c>
      <c r="E20" s="27">
        <f t="shared" si="1"/>
        <v>105.07844049046722</v>
      </c>
    </row>
    <row r="21" spans="1:5" ht="16.5" customHeight="1">
      <c r="A21" s="9" t="s">
        <v>37</v>
      </c>
      <c r="B21" s="15">
        <v>665</v>
      </c>
      <c r="C21" s="22">
        <v>764</v>
      </c>
      <c r="D21" s="23">
        <f t="shared" si="0"/>
        <v>99</v>
      </c>
      <c r="E21" s="24">
        <f t="shared" si="1"/>
        <v>14.887218045112782</v>
      </c>
    </row>
    <row r="22" spans="1:5" ht="16.5" customHeight="1">
      <c r="A22" s="9" t="s">
        <v>38</v>
      </c>
      <c r="B22" s="15">
        <v>1198</v>
      </c>
      <c r="C22" s="22">
        <v>869</v>
      </c>
      <c r="D22" s="23">
        <f t="shared" si="0"/>
        <v>-329</v>
      </c>
      <c r="E22" s="24">
        <f t="shared" si="1"/>
        <v>-27.462437395659432</v>
      </c>
    </row>
    <row r="23" spans="1:5" ht="16.5" customHeight="1">
      <c r="A23" s="9" t="s">
        <v>19</v>
      </c>
      <c r="B23" s="15">
        <v>296</v>
      </c>
      <c r="C23" s="22">
        <v>261</v>
      </c>
      <c r="D23" s="23">
        <f t="shared" si="0"/>
        <v>-35</v>
      </c>
      <c r="E23" s="24">
        <f t="shared" si="1"/>
        <v>-11.824324324324325</v>
      </c>
    </row>
    <row r="24" spans="1:5" ht="16.5" customHeight="1">
      <c r="A24" s="9" t="s">
        <v>20</v>
      </c>
      <c r="B24" s="15">
        <v>45</v>
      </c>
      <c r="C24" s="22"/>
      <c r="D24" s="23">
        <f t="shared" si="0"/>
        <v>-45</v>
      </c>
      <c r="E24" s="24">
        <f t="shared" si="1"/>
        <v>-100</v>
      </c>
    </row>
    <row r="25" spans="1:5" ht="16.5" customHeight="1">
      <c r="A25" s="9" t="s">
        <v>21</v>
      </c>
      <c r="B25" s="15">
        <v>23529</v>
      </c>
      <c r="C25" s="22">
        <v>9827</v>
      </c>
      <c r="D25" s="23">
        <f t="shared" si="0"/>
        <v>-13702</v>
      </c>
      <c r="E25" s="24">
        <f t="shared" si="1"/>
        <v>-58.23451910408432</v>
      </c>
    </row>
    <row r="26" spans="1:5" ht="16.5" customHeight="1">
      <c r="A26" s="9" t="s">
        <v>22</v>
      </c>
      <c r="B26" s="15">
        <v>5714</v>
      </c>
      <c r="C26" s="22">
        <v>5618</v>
      </c>
      <c r="D26" s="23">
        <f t="shared" si="0"/>
        <v>-96</v>
      </c>
      <c r="E26" s="24">
        <f t="shared" si="1"/>
        <v>-1.68008400420021</v>
      </c>
    </row>
    <row r="27" spans="1:5" ht="16.5" customHeight="1">
      <c r="A27" s="9" t="s">
        <v>23</v>
      </c>
      <c r="B27" s="15">
        <v>4301</v>
      </c>
      <c r="C27" s="22">
        <v>3931</v>
      </c>
      <c r="D27" s="23">
        <f t="shared" si="0"/>
        <v>-370</v>
      </c>
      <c r="E27" s="24">
        <f t="shared" si="1"/>
        <v>-8.602650546384561</v>
      </c>
    </row>
    <row r="28" spans="1:5" ht="16.5" customHeight="1">
      <c r="A28" s="40" t="s">
        <v>24</v>
      </c>
      <c r="B28" s="41">
        <v>18</v>
      </c>
      <c r="C28" s="42">
        <v>57</v>
      </c>
      <c r="D28" s="43">
        <f t="shared" si="0"/>
        <v>39</v>
      </c>
      <c r="E28" s="44">
        <f t="shared" si="1"/>
        <v>216.66666666666666</v>
      </c>
    </row>
    <row r="29" spans="1:5" s="5" customFormat="1" ht="16.5" customHeight="1">
      <c r="A29" s="35" t="s">
        <v>25</v>
      </c>
      <c r="B29" s="36">
        <v>5093</v>
      </c>
      <c r="C29" s="37">
        <v>62466</v>
      </c>
      <c r="D29" s="38">
        <f t="shared" si="0"/>
        <v>57373</v>
      </c>
      <c r="E29" s="39">
        <f t="shared" si="1"/>
        <v>1126.5069703514628</v>
      </c>
    </row>
    <row r="30" spans="1:5" ht="16.5" customHeight="1">
      <c r="A30" s="10" t="s">
        <v>8</v>
      </c>
      <c r="B30" s="16">
        <f>B31</f>
        <v>8</v>
      </c>
      <c r="C30" s="25">
        <f>C31</f>
        <v>19</v>
      </c>
      <c r="D30" s="26">
        <f t="shared" si="0"/>
        <v>11</v>
      </c>
      <c r="E30" s="27">
        <f t="shared" si="1"/>
        <v>137.5</v>
      </c>
    </row>
    <row r="31" spans="1:5" ht="16.5" customHeight="1">
      <c r="A31" s="13" t="s">
        <v>39</v>
      </c>
      <c r="B31" s="15">
        <v>8</v>
      </c>
      <c r="C31" s="22">
        <v>19</v>
      </c>
      <c r="D31" s="23">
        <f t="shared" si="0"/>
        <v>11</v>
      </c>
      <c r="E31" s="24">
        <f t="shared" si="1"/>
        <v>137.5</v>
      </c>
    </row>
    <row r="32" spans="1:5" ht="16.5" customHeight="1">
      <c r="A32" s="10" t="s">
        <v>9</v>
      </c>
      <c r="B32" s="16">
        <f>SUM(B33:B39)</f>
        <v>47850</v>
      </c>
      <c r="C32" s="25">
        <f>SUM(C33:C39)</f>
        <v>44634</v>
      </c>
      <c r="D32" s="26">
        <f t="shared" si="0"/>
        <v>-3216</v>
      </c>
      <c r="E32" s="27">
        <f t="shared" si="1"/>
        <v>-6.721003134796239</v>
      </c>
    </row>
    <row r="33" spans="1:5" ht="16.5" customHeight="1">
      <c r="A33" s="13" t="s">
        <v>40</v>
      </c>
      <c r="B33" s="15">
        <v>9780</v>
      </c>
      <c r="C33" s="22">
        <v>15869</v>
      </c>
      <c r="D33" s="23">
        <f t="shared" si="0"/>
        <v>6089</v>
      </c>
      <c r="E33" s="24">
        <f t="shared" si="1"/>
        <v>62.259713701431494</v>
      </c>
    </row>
    <row r="34" spans="1:5" ht="16.5" customHeight="1">
      <c r="A34" s="13" t="s">
        <v>26</v>
      </c>
      <c r="B34" s="15">
        <v>43270</v>
      </c>
      <c r="C34" s="22">
        <v>37265</v>
      </c>
      <c r="D34" s="23">
        <f t="shared" si="0"/>
        <v>-6005</v>
      </c>
      <c r="E34" s="24">
        <f t="shared" si="1"/>
        <v>-13.87797550265773</v>
      </c>
    </row>
    <row r="35" spans="1:5" ht="16.5" customHeight="1">
      <c r="A35" s="13" t="s">
        <v>27</v>
      </c>
      <c r="B35" s="15">
        <v>-10513</v>
      </c>
      <c r="C35" s="22">
        <v>-12577</v>
      </c>
      <c r="D35" s="23">
        <f t="shared" si="0"/>
        <v>-2064</v>
      </c>
      <c r="E35" s="24">
        <f t="shared" si="1"/>
        <v>19.632835536954246</v>
      </c>
    </row>
    <row r="36" spans="1:5" ht="16.5" customHeight="1">
      <c r="A36" s="13" t="s">
        <v>28</v>
      </c>
      <c r="B36" s="15">
        <v>1017</v>
      </c>
      <c r="C36" s="22">
        <v>184</v>
      </c>
      <c r="D36" s="23">
        <f t="shared" si="0"/>
        <v>-833</v>
      </c>
      <c r="E36" s="24">
        <f t="shared" si="1"/>
        <v>-81.90757128810226</v>
      </c>
    </row>
    <row r="37" spans="1:5" ht="16.5" customHeight="1">
      <c r="A37" s="13" t="s">
        <v>29</v>
      </c>
      <c r="B37" s="15">
        <v>1359</v>
      </c>
      <c r="C37" s="22">
        <v>655</v>
      </c>
      <c r="D37" s="23">
        <f t="shared" si="0"/>
        <v>-704</v>
      </c>
      <c r="E37" s="24">
        <f t="shared" si="1"/>
        <v>-51.8027961736571</v>
      </c>
    </row>
    <row r="38" spans="1:5" ht="16.5" customHeight="1">
      <c r="A38" s="13" t="s">
        <v>30</v>
      </c>
      <c r="B38" s="15">
        <v>2832</v>
      </c>
      <c r="C38" s="22">
        <v>3203</v>
      </c>
      <c r="D38" s="23">
        <f t="shared" si="0"/>
        <v>371</v>
      </c>
      <c r="E38" s="24">
        <f t="shared" si="1"/>
        <v>13.100282485875706</v>
      </c>
    </row>
    <row r="39" spans="1:5" s="5" customFormat="1" ht="16.5" customHeight="1">
      <c r="A39" s="13" t="s">
        <v>31</v>
      </c>
      <c r="B39" s="15">
        <v>105</v>
      </c>
      <c r="C39" s="22">
        <v>35</v>
      </c>
      <c r="D39" s="23">
        <f t="shared" si="0"/>
        <v>-70</v>
      </c>
      <c r="E39" s="24">
        <f t="shared" si="1"/>
        <v>-66.66666666666667</v>
      </c>
    </row>
    <row r="40" spans="1:5" ht="16.5" customHeight="1">
      <c r="A40" s="10" t="s">
        <v>10</v>
      </c>
      <c r="B40" s="16">
        <f>B41</f>
        <v>79</v>
      </c>
      <c r="C40" s="25">
        <f>C41</f>
        <v>-922</v>
      </c>
      <c r="D40" s="26">
        <f t="shared" si="0"/>
        <v>-1001</v>
      </c>
      <c r="E40" s="27">
        <f t="shared" si="1"/>
        <v>-1267.0886075949368</v>
      </c>
    </row>
    <row r="41" spans="1:5" ht="16.5" customHeight="1">
      <c r="A41" s="13" t="s">
        <v>41</v>
      </c>
      <c r="B41" s="15">
        <v>79</v>
      </c>
      <c r="C41" s="22">
        <v>-922</v>
      </c>
      <c r="D41" s="23">
        <f t="shared" si="0"/>
        <v>-1001</v>
      </c>
      <c r="E41" s="24">
        <f t="shared" si="1"/>
        <v>-1267.0886075949368</v>
      </c>
    </row>
    <row r="42" spans="1:5" ht="16.5" customHeight="1">
      <c r="A42" s="10" t="s">
        <v>11</v>
      </c>
      <c r="B42" s="16"/>
      <c r="C42" s="25">
        <f>C43</f>
        <v>9</v>
      </c>
      <c r="D42" s="26">
        <f t="shared" si="0"/>
        <v>9</v>
      </c>
      <c r="E42" s="27"/>
    </row>
    <row r="43" spans="1:5" ht="16.5" customHeight="1">
      <c r="A43" s="13" t="s">
        <v>48</v>
      </c>
      <c r="B43" s="17"/>
      <c r="C43" s="29">
        <v>9</v>
      </c>
      <c r="D43" s="30">
        <f t="shared" si="0"/>
        <v>9</v>
      </c>
      <c r="E43" s="31"/>
    </row>
    <row r="44" spans="1:5" ht="21" customHeight="1">
      <c r="A44" s="8" t="s">
        <v>0</v>
      </c>
      <c r="B44" s="18">
        <f>B7+B9+B20+B30+B32+B40+B42</f>
        <v>169069</v>
      </c>
      <c r="C44" s="32">
        <f>C7+C9+C20+C30+C32+C40+C42</f>
        <v>252204</v>
      </c>
      <c r="D44" s="33">
        <f t="shared" si="0"/>
        <v>83135</v>
      </c>
      <c r="E44" s="34">
        <f t="shared" si="1"/>
        <v>49.17223145579615</v>
      </c>
    </row>
    <row r="45" spans="1:5" ht="18" customHeight="1">
      <c r="A45" s="45" t="s">
        <v>45</v>
      </c>
      <c r="B45" s="45"/>
      <c r="C45" s="45"/>
      <c r="D45" s="45"/>
      <c r="E45" s="45"/>
    </row>
    <row r="46" spans="1:5" s="5" customFormat="1" ht="36" customHeight="1">
      <c r="A46" s="46" t="s">
        <v>46</v>
      </c>
      <c r="B46" s="46"/>
      <c r="C46" s="46"/>
      <c r="D46" s="46"/>
      <c r="E46" s="46"/>
    </row>
    <row r="47" ht="18" customHeight="1"/>
    <row r="48" s="5" customFormat="1" ht="18" customHeight="1"/>
    <row r="49" ht="18" customHeight="1"/>
    <row r="50" s="5" customFormat="1" ht="18" customHeight="1"/>
    <row r="51" ht="18" customHeight="1"/>
    <row r="52" ht="18" customHeight="1"/>
    <row r="53" s="5" customFormat="1" ht="18" customHeight="1"/>
    <row r="54" ht="36" customHeight="1"/>
    <row r="55" s="5" customFormat="1" ht="21.75" customHeight="1"/>
  </sheetData>
  <mergeCells count="9">
    <mergeCell ref="A45:E45"/>
    <mergeCell ref="A46:E46"/>
    <mergeCell ref="A2:E2"/>
    <mergeCell ref="A4:A6"/>
    <mergeCell ref="C4:E4"/>
    <mergeCell ref="C5:C6"/>
    <mergeCell ref="D5:D6"/>
    <mergeCell ref="E5:E6"/>
    <mergeCell ref="B4:B6"/>
  </mergeCells>
  <printOptions horizontalCentered="1"/>
  <pageMargins left="0.5511811023622047" right="0.5511811023622047" top="0.35433070866141736" bottom="0.5118110236220472" header="0.2362204724409449" footer="0.2362204724409449"/>
  <pageSetup horizontalDpi="600" verticalDpi="600" orientation="landscape" paperSize="9" scale="110" r:id="rId1"/>
  <headerFooter alignWithMargins="0">
    <oddFooter>&amp;C&amp;"Times New Roman,標準"&amp;P+15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</dc:title>
  <dc:subject>5</dc:subject>
  <dc:creator>行政院主計處</dc:creator>
  <cp:keywords/>
  <dc:description> </dc:description>
  <cp:lastModifiedBy>Administrator</cp:lastModifiedBy>
  <cp:lastPrinted>2002-05-15T00:35:26Z</cp:lastPrinted>
  <dcterms:created xsi:type="dcterms:W3CDTF">2000-02-23T02:18:29Z</dcterms:created>
  <dcterms:modified xsi:type="dcterms:W3CDTF">2008-11-13T10:08:20Z</dcterms:modified>
  <cp:category>I14</cp:category>
  <cp:version/>
  <cp:contentType/>
  <cp:contentStatus/>
</cp:coreProperties>
</file>