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2稅收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<sst xmlns="http://schemas.openxmlformats.org/spreadsheetml/2006/main" count="23" uniqueCount="23">
  <si>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單位：億元</t>
  </si>
  <si>
    <t>全年度預算數</t>
  </si>
  <si>
    <t xml:space="preserve">表二  </t>
  </si>
  <si>
    <t>金    額</t>
  </si>
  <si>
    <t xml:space="preserve">   1.所得稅</t>
  </si>
  <si>
    <t xml:space="preserve">     營利事業所得稅</t>
  </si>
  <si>
    <t xml:space="preserve">     綜合所得稅</t>
  </si>
  <si>
    <t xml:space="preserve">   2.遺產及贈與稅</t>
  </si>
  <si>
    <t xml:space="preserve">   3.關稅</t>
  </si>
  <si>
    <t xml:space="preserve">   4.貨物稅</t>
  </si>
  <si>
    <t xml:space="preserve">   5.證券交易稅</t>
  </si>
  <si>
    <t xml:space="preserve">   6.期貨交易稅</t>
  </si>
  <si>
    <t xml:space="preserve">  稅課收入</t>
  </si>
  <si>
    <t>占累計分配數％</t>
  </si>
  <si>
    <t>占全年預算數％</t>
  </si>
  <si>
    <t>科        目</t>
  </si>
  <si>
    <t xml:space="preserve">   8.營業稅</t>
  </si>
  <si>
    <t xml:space="preserve">   7.菸酒稅</t>
  </si>
  <si>
    <t xml:space="preserve">合           計 </t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</si>
  <si>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</si>
  <si>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月底累計實收數</t>
    </r>
  </si>
  <si>
    <r>
      <t>九十年度稅課收入預算截至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月底執行情形</t>
    </r>
  </si>
  <si>
    <t>註:菸酒稅法已於89年4月間經立法院三讀及總統公布在案，該法授權行政院配合我國加入世界貿易組織 (WTO)
   之期程，訂定實施日期，稅政機關原預期該法可自90年度起實施，並編有歲入預算及按期分配，惟我國加
   入世貿組織期程延宕，菸酒稅實施期程未定，故無相關執行資料。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</si>
</sst>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4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18"/>
      <name val="標楷體"/>
      <family val="4"/>
    </font>
    <font>
      <sz val="18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8" fillId="0" borderId="0" xfId="17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4" fillId="0" borderId="1" xfId="17" applyNumberFormat="1" applyFont="1" applyBorder="1" applyAlignment="1" applyProtection="1">
      <alignment horizontal="right" vertical="center"/>
      <protection/>
    </xf>
    <xf numFmtId="3" fontId="2" fillId="0" borderId="2" xfId="17" applyNumberFormat="1" applyFont="1" applyBorder="1" applyAlignment="1" applyProtection="1">
      <alignment horizontal="centerContinuous" vertical="center"/>
      <protection/>
    </xf>
    <xf numFmtId="3" fontId="4" fillId="0" borderId="3" xfId="17" applyNumberFormat="1" applyFont="1" applyBorder="1" applyAlignment="1" applyProtection="1">
      <alignment horizontal="right" vertical="center"/>
      <protection/>
    </xf>
    <xf numFmtId="3" fontId="4" fillId="0" borderId="4" xfId="17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3" fontId="5" fillId="0" borderId="5" xfId="17" applyNumberFormat="1" applyFont="1" applyBorder="1" applyAlignment="1" applyProtection="1" quotePrefix="1">
      <alignment horizontal="left" vertical="center"/>
      <protection/>
    </xf>
    <xf numFmtId="0" fontId="0" fillId="0" borderId="0" xfId="0" applyBorder="1" applyAlignment="1">
      <alignment/>
    </xf>
    <xf numFmtId="38" fontId="4" fillId="0" borderId="4" xfId="17" applyFont="1" applyBorder="1" applyAlignment="1" applyProtection="1">
      <alignment horizontal="right" vertical="center"/>
      <protection/>
    </xf>
    <xf numFmtId="38" fontId="4" fillId="0" borderId="6" xfId="17" applyFont="1" applyBorder="1" applyAlignment="1" applyProtection="1">
      <alignment horizontal="right" vertical="center"/>
      <protection/>
    </xf>
    <xf numFmtId="38" fontId="4" fillId="0" borderId="7" xfId="17" applyFont="1" applyBorder="1" applyAlignment="1" applyProtection="1">
      <alignment horizontal="right" vertical="center"/>
      <protection/>
    </xf>
    <xf numFmtId="3" fontId="4" fillId="0" borderId="6" xfId="17" applyNumberFormat="1" applyFont="1" applyBorder="1" applyAlignment="1" applyProtection="1">
      <alignment horizontal="right" vertical="center"/>
      <protection/>
    </xf>
    <xf numFmtId="3" fontId="11" fillId="0" borderId="8" xfId="17" applyNumberFormat="1" applyFont="1" applyBorder="1" applyAlignment="1" applyProtection="1" quotePrefix="1">
      <alignment horizontal="center" vertical="center"/>
      <protection/>
    </xf>
    <xf numFmtId="37" fontId="11" fillId="0" borderId="9" xfId="0" applyNumberFormat="1" applyFont="1" applyBorder="1" applyAlignment="1" applyProtection="1" quotePrefix="1">
      <alignment horizontal="left" vertical="center"/>
      <protection/>
    </xf>
    <xf numFmtId="3" fontId="6" fillId="0" borderId="10" xfId="22" applyNumberFormat="1" applyFont="1" applyBorder="1" applyAlignment="1" applyProtection="1">
      <alignment horizontal="right" vertical="center"/>
      <protection/>
    </xf>
    <xf numFmtId="42" fontId="6" fillId="0" borderId="11" xfId="22" applyFont="1" applyBorder="1" applyAlignment="1" applyProtection="1">
      <alignment horizontal="right" vertical="center"/>
      <protection/>
    </xf>
    <xf numFmtId="3" fontId="6" fillId="0" borderId="12" xfId="22" applyNumberFormat="1" applyFont="1" applyBorder="1" applyAlignment="1" applyProtection="1">
      <alignment horizontal="right" vertical="center"/>
      <protection/>
    </xf>
    <xf numFmtId="42" fontId="6" fillId="0" borderId="1" xfId="22" applyFont="1" applyBorder="1" applyAlignment="1" applyProtection="1">
      <alignment horizontal="right" vertical="center"/>
      <protection/>
    </xf>
    <xf numFmtId="3" fontId="6" fillId="0" borderId="11" xfId="22" applyNumberFormat="1" applyFont="1" applyBorder="1" applyAlignment="1" applyProtection="1">
      <alignment horizontal="right" vertical="center"/>
      <protection/>
    </xf>
    <xf numFmtId="3" fontId="6" fillId="0" borderId="11" xfId="22" applyNumberFormat="1" applyFont="1" applyBorder="1" applyAlignment="1" applyProtection="1">
      <alignment horizontal="centerContinuous" vertical="center"/>
      <protection/>
    </xf>
    <xf numFmtId="3" fontId="6" fillId="0" borderId="1" xfId="22" applyNumberFormat="1" applyFont="1" applyBorder="1" applyAlignment="1" applyProtection="1">
      <alignment horizontal="centerContinuous" vertical="center"/>
      <protection/>
    </xf>
    <xf numFmtId="41" fontId="6" fillId="0" borderId="11" xfId="22" applyNumberFormat="1" applyFont="1" applyBorder="1" applyAlignment="1" applyProtection="1">
      <alignment horizontal="right" vertical="center"/>
      <protection/>
    </xf>
    <xf numFmtId="41" fontId="6" fillId="0" borderId="11" xfId="22" applyNumberFormat="1" applyFont="1" applyBorder="1" applyAlignment="1" applyProtection="1">
      <alignment horizontal="centerContinuous" vertical="center"/>
      <protection/>
    </xf>
    <xf numFmtId="41" fontId="6" fillId="0" borderId="12" xfId="22" applyNumberFormat="1" applyFont="1" applyBorder="1" applyAlignment="1" applyProtection="1">
      <alignment horizontal="right" vertical="center"/>
      <protection/>
    </xf>
    <xf numFmtId="41" fontId="6" fillId="0" borderId="1" xfId="22" applyNumberFormat="1" applyFont="1" applyBorder="1" applyAlignment="1" applyProtection="1">
      <alignment horizontal="centerContinuous" vertical="center"/>
      <protection/>
    </xf>
    <xf numFmtId="3" fontId="2" fillId="0" borderId="13" xfId="22" applyNumberFormat="1" applyFont="1" applyBorder="1" applyAlignment="1" applyProtection="1">
      <alignment horizontal="right" vertical="center"/>
      <protection/>
    </xf>
    <xf numFmtId="3" fontId="2" fillId="0" borderId="14" xfId="22" applyNumberFormat="1" applyFont="1" applyBorder="1" applyAlignment="1" applyProtection="1">
      <alignment horizontal="centerContinuous" vertical="center"/>
      <protection/>
    </xf>
    <xf numFmtId="3" fontId="2" fillId="0" borderId="2" xfId="22" applyNumberFormat="1" applyFont="1" applyBorder="1" applyAlignment="1" applyProtection="1">
      <alignment horizontal="centerContinuous" vertical="center"/>
      <protection/>
    </xf>
    <xf numFmtId="3" fontId="2" fillId="0" borderId="14" xfId="22" applyNumberFormat="1" applyFont="1" applyBorder="1" applyAlignment="1" applyProtection="1">
      <alignment horizontal="right" vertical="center"/>
      <protection/>
    </xf>
    <xf numFmtId="3" fontId="7" fillId="0" borderId="15" xfId="17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 quotePrefix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千分位[0]_Road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">
      <selection activeCell="A4" sqref="A4:I4"/>
    </sheetView>
  </sheetViews>
  <sheetFormatPr defaultColWidth="9.00390625" defaultRowHeight="16.5"/>
  <cols>
    <col min="1" max="1" width="29.50390625" style="0" customWidth="1"/>
    <col min="2" max="2" width="15.75390625" style="0" customWidth="1"/>
    <col min="3" max="3" width="2.75390625" style="0" customWidth="1"/>
    <col min="4" max="4" width="16.25390625" style="0" customWidth="1"/>
    <col min="5" max="5" width="2.75390625" style="0" customWidth="1"/>
    <col min="6" max="6" width="13.75390625" style="0" customWidth="1"/>
    <col min="7" max="7" width="2.75390625" style="0" customWidth="1"/>
    <col min="8" max="8" width="11.75390625" style="0" customWidth="1"/>
    <col min="9" max="9" width="2.75390625" style="0" customWidth="1"/>
    <col min="10" max="10" width="11.125" style="0" customWidth="1"/>
    <col min="11" max="11" width="2.75390625" style="0" customWidth="1"/>
  </cols>
  <sheetData>
    <row r="1" ht="19.5">
      <c r="A1" s="2" t="s">
        <v>2</v>
      </c>
    </row>
    <row r="2" spans="1:11" ht="28.5" customHeight="1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9.5" customHeight="1">
      <c r="A3" s="34"/>
      <c r="B3" s="34"/>
      <c r="C3" s="34"/>
      <c r="D3" s="34"/>
      <c r="E3" s="34"/>
      <c r="F3" s="34"/>
      <c r="G3" s="34"/>
      <c r="H3" s="34"/>
      <c r="I3" s="34"/>
      <c r="J3" s="35"/>
      <c r="K3" s="35"/>
    </row>
    <row r="4" spans="1:11" ht="18" customHeight="1">
      <c r="A4" s="34"/>
      <c r="B4" s="34"/>
      <c r="C4" s="34"/>
      <c r="D4" s="34"/>
      <c r="E4" s="34"/>
      <c r="F4" s="34"/>
      <c r="G4" s="34"/>
      <c r="H4" s="34"/>
      <c r="I4" s="34"/>
      <c r="K4" s="7" t="s">
        <v>0</v>
      </c>
    </row>
    <row r="5" spans="1:11" ht="27" customHeight="1">
      <c r="A5" s="38" t="s">
        <v>15</v>
      </c>
      <c r="B5" s="40" t="s">
        <v>1</v>
      </c>
      <c r="C5" s="39"/>
      <c r="D5" s="41" t="s">
        <v>19</v>
      </c>
      <c r="E5" s="39"/>
      <c r="F5" s="38" t="s">
        <v>20</v>
      </c>
      <c r="G5" s="39"/>
      <c r="H5" s="39"/>
      <c r="I5" s="39"/>
      <c r="J5" s="39"/>
      <c r="K5" s="39"/>
    </row>
    <row r="6" spans="1:11" ht="33" customHeight="1">
      <c r="A6" s="39"/>
      <c r="B6" s="39"/>
      <c r="C6" s="39"/>
      <c r="D6" s="39"/>
      <c r="E6" s="39"/>
      <c r="F6" s="38" t="s">
        <v>3</v>
      </c>
      <c r="G6" s="39"/>
      <c r="H6" s="42" t="s">
        <v>14</v>
      </c>
      <c r="I6" s="43"/>
      <c r="J6" s="42" t="s">
        <v>13</v>
      </c>
      <c r="K6" s="43"/>
    </row>
    <row r="7" spans="1:11" ht="21.75" customHeight="1">
      <c r="A7" s="15" t="s">
        <v>12</v>
      </c>
      <c r="B7" s="6"/>
      <c r="C7" s="10"/>
      <c r="D7" s="11"/>
      <c r="E7" s="12"/>
      <c r="F7" s="6"/>
      <c r="G7" s="10"/>
      <c r="H7" s="13"/>
      <c r="I7" s="12"/>
      <c r="J7" s="6"/>
      <c r="K7" s="5"/>
    </row>
    <row r="8" spans="1:11" ht="21.75" customHeight="1">
      <c r="A8" s="8" t="s">
        <v>4</v>
      </c>
      <c r="B8" s="16">
        <v>4193</v>
      </c>
      <c r="C8" s="17"/>
      <c r="D8" s="18">
        <v>1114</v>
      </c>
      <c r="E8" s="19"/>
      <c r="F8" s="20">
        <v>893</v>
      </c>
      <c r="G8" s="17"/>
      <c r="H8" s="18">
        <f aca="true" t="shared" si="0" ref="H8:H15">F8/B8*100</f>
        <v>21.297400429286906</v>
      </c>
      <c r="I8" s="19"/>
      <c r="J8" s="20">
        <f>F8/D8*100</f>
        <v>80.16157989228007</v>
      </c>
      <c r="K8" s="3"/>
    </row>
    <row r="9" spans="1:11" ht="21.75" customHeight="1">
      <c r="A9" s="8" t="s">
        <v>5</v>
      </c>
      <c r="B9" s="16">
        <v>2029</v>
      </c>
      <c r="C9" s="17"/>
      <c r="D9" s="18">
        <v>467</v>
      </c>
      <c r="E9" s="19"/>
      <c r="F9" s="20">
        <v>250</v>
      </c>
      <c r="G9" s="17"/>
      <c r="H9" s="18">
        <f t="shared" si="0"/>
        <v>12.321340561853129</v>
      </c>
      <c r="I9" s="19"/>
      <c r="J9" s="20">
        <f>F9/D9*100</f>
        <v>53.53319057815846</v>
      </c>
      <c r="K9" s="3"/>
    </row>
    <row r="10" spans="1:11" ht="21.75" customHeight="1">
      <c r="A10" s="8" t="s">
        <v>6</v>
      </c>
      <c r="B10" s="16">
        <v>2164</v>
      </c>
      <c r="C10" s="17"/>
      <c r="D10" s="18">
        <v>647</v>
      </c>
      <c r="E10" s="19"/>
      <c r="F10" s="20">
        <v>643</v>
      </c>
      <c r="G10" s="17"/>
      <c r="H10" s="18">
        <f t="shared" si="0"/>
        <v>29.713493530499075</v>
      </c>
      <c r="I10" s="19"/>
      <c r="J10" s="20">
        <f>F10/D10*100</f>
        <v>99.38176197836167</v>
      </c>
      <c r="K10" s="3"/>
    </row>
    <row r="11" spans="1:11" ht="21.75" customHeight="1">
      <c r="A11" s="8" t="s">
        <v>7</v>
      </c>
      <c r="B11" s="16">
        <v>81</v>
      </c>
      <c r="C11" s="17"/>
      <c r="D11" s="18">
        <v>20</v>
      </c>
      <c r="E11" s="19"/>
      <c r="F11" s="20">
        <v>18</v>
      </c>
      <c r="G11" s="17"/>
      <c r="H11" s="18">
        <f t="shared" si="0"/>
        <v>22.22222222222222</v>
      </c>
      <c r="I11" s="19"/>
      <c r="J11" s="20">
        <f>IF(OR(F11=0,D11=0),"        -",F11/D11*100)</f>
        <v>90</v>
      </c>
      <c r="K11" s="3"/>
    </row>
    <row r="12" spans="1:11" ht="21.75" customHeight="1">
      <c r="A12" s="8" t="s">
        <v>8</v>
      </c>
      <c r="B12" s="16">
        <v>946</v>
      </c>
      <c r="C12" s="17"/>
      <c r="D12" s="18">
        <v>218</v>
      </c>
      <c r="E12" s="19"/>
      <c r="F12" s="20">
        <v>231</v>
      </c>
      <c r="G12" s="17"/>
      <c r="H12" s="18">
        <f t="shared" si="0"/>
        <v>24.418604651162788</v>
      </c>
      <c r="I12" s="19"/>
      <c r="J12" s="20">
        <f aca="true" t="shared" si="1" ref="J12:J18">F12/D12*100</f>
        <v>105.96330275229357</v>
      </c>
      <c r="K12" s="3"/>
    </row>
    <row r="13" spans="1:11" ht="21.75" customHeight="1">
      <c r="A13" s="8" t="s">
        <v>9</v>
      </c>
      <c r="B13" s="16">
        <v>1332</v>
      </c>
      <c r="C13" s="21"/>
      <c r="D13" s="18">
        <v>329</v>
      </c>
      <c r="E13" s="22"/>
      <c r="F13" s="20">
        <v>300</v>
      </c>
      <c r="G13" s="21"/>
      <c r="H13" s="18">
        <f t="shared" si="0"/>
        <v>22.52252252252252</v>
      </c>
      <c r="I13" s="22"/>
      <c r="J13" s="20">
        <f t="shared" si="1"/>
        <v>91.1854103343465</v>
      </c>
      <c r="K13" s="3"/>
    </row>
    <row r="14" spans="1:11" ht="21.75" customHeight="1">
      <c r="A14" s="8" t="s">
        <v>10</v>
      </c>
      <c r="B14" s="16">
        <v>822</v>
      </c>
      <c r="C14" s="21"/>
      <c r="D14" s="18">
        <v>220</v>
      </c>
      <c r="E14" s="22"/>
      <c r="F14" s="20">
        <v>216</v>
      </c>
      <c r="G14" s="21"/>
      <c r="H14" s="18">
        <f t="shared" si="0"/>
        <v>26.277372262773724</v>
      </c>
      <c r="I14" s="22"/>
      <c r="J14" s="20">
        <f t="shared" si="1"/>
        <v>98.18181818181819</v>
      </c>
      <c r="K14" s="3"/>
    </row>
    <row r="15" spans="1:11" ht="21.75" customHeight="1">
      <c r="A15" s="8" t="s">
        <v>11</v>
      </c>
      <c r="B15" s="16">
        <v>12</v>
      </c>
      <c r="C15" s="21"/>
      <c r="D15" s="18">
        <v>3</v>
      </c>
      <c r="E15" s="22"/>
      <c r="F15" s="20">
        <v>4</v>
      </c>
      <c r="G15" s="21"/>
      <c r="H15" s="18">
        <f t="shared" si="0"/>
        <v>33.33333333333333</v>
      </c>
      <c r="I15" s="22"/>
      <c r="J15" s="20">
        <f t="shared" si="1"/>
        <v>133.33333333333331</v>
      </c>
      <c r="K15" s="3"/>
    </row>
    <row r="16" spans="1:11" ht="21.75" customHeight="1">
      <c r="A16" s="8" t="s">
        <v>17</v>
      </c>
      <c r="B16" s="16">
        <v>394</v>
      </c>
      <c r="C16" s="21"/>
      <c r="D16" s="18">
        <v>107</v>
      </c>
      <c r="E16" s="22"/>
      <c r="F16" s="23">
        <v>0</v>
      </c>
      <c r="G16" s="24"/>
      <c r="H16" s="25">
        <f>F16/B16*100</f>
        <v>0</v>
      </c>
      <c r="I16" s="26"/>
      <c r="J16" s="23">
        <f t="shared" si="1"/>
        <v>0</v>
      </c>
      <c r="K16" s="3"/>
    </row>
    <row r="17" spans="1:11" ht="21.75" customHeight="1">
      <c r="A17" s="8" t="s">
        <v>16</v>
      </c>
      <c r="B17" s="16">
        <v>1220</v>
      </c>
      <c r="C17" s="21"/>
      <c r="D17" s="18">
        <v>397</v>
      </c>
      <c r="E17" s="22"/>
      <c r="F17" s="20">
        <v>482</v>
      </c>
      <c r="G17" s="21"/>
      <c r="H17" s="18">
        <f>F17/B17*100</f>
        <v>39.50819672131147</v>
      </c>
      <c r="I17" s="22"/>
      <c r="J17" s="20">
        <f t="shared" si="1"/>
        <v>121.41057934508817</v>
      </c>
      <c r="K17" s="3"/>
    </row>
    <row r="18" spans="1:11" ht="30.75" customHeight="1">
      <c r="A18" s="14" t="s">
        <v>18</v>
      </c>
      <c r="B18" s="27">
        <f>B8+SUM(B11:B17)</f>
        <v>9000</v>
      </c>
      <c r="C18" s="28"/>
      <c r="D18" s="27">
        <f>D8+SUM(D11:D17)</f>
        <v>2408</v>
      </c>
      <c r="E18" s="29"/>
      <c r="F18" s="27">
        <f>F8+SUM(F11:F17)</f>
        <v>2144</v>
      </c>
      <c r="G18" s="28"/>
      <c r="H18" s="27">
        <f>F18/B18*100</f>
        <v>23.822222222222223</v>
      </c>
      <c r="I18" s="29"/>
      <c r="J18" s="30">
        <f t="shared" si="1"/>
        <v>89.03654485049833</v>
      </c>
      <c r="K18" s="4"/>
    </row>
    <row r="19" spans="1:11" ht="54" customHeight="1">
      <c r="A19" s="31" t="s">
        <v>22</v>
      </c>
      <c r="B19" s="32"/>
      <c r="C19" s="32"/>
      <c r="D19" s="32"/>
      <c r="E19" s="32"/>
      <c r="F19" s="32"/>
      <c r="G19" s="32"/>
      <c r="H19" s="32"/>
      <c r="I19" s="32"/>
      <c r="J19" s="33"/>
      <c r="K19" s="1"/>
    </row>
    <row r="20" ht="16.5">
      <c r="J20" s="9"/>
    </row>
  </sheetData>
  <mergeCells count="11">
    <mergeCell ref="J6:K6"/>
    <mergeCell ref="A19:J19"/>
    <mergeCell ref="A3:K3"/>
    <mergeCell ref="A4:I4"/>
    <mergeCell ref="A2:K2"/>
    <mergeCell ref="A5:A6"/>
    <mergeCell ref="B5:C6"/>
    <mergeCell ref="D5:E6"/>
    <mergeCell ref="F5:K5"/>
    <mergeCell ref="F6:G6"/>
    <mergeCell ref="H6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&amp;C&amp;"Times New Roman,標準"&amp;P+3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2001-05-21T03:40:35Z</cp:lastPrinted>
  <dcterms:created xsi:type="dcterms:W3CDTF">2000-02-23T02:18:29Z</dcterms:created>
  <dcterms:modified xsi:type="dcterms:W3CDTF">2008-11-13T10:08:33Z</dcterms:modified>
  <cp:category>I14</cp:category>
  <cp:version/>
  <cp:contentType/>
  <cp:contentStatus/>
</cp:coreProperties>
</file>