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9495" windowHeight="4710" tabRatio="599" activeTab="0"/>
  </bookViews>
  <sheets>
    <sheet name="表2稅收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<sst xmlns="http://schemas.openxmlformats.org/spreadsheetml/2006/main" count="23" uniqueCount="23">
  <si>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單位：億元</t>
  </si>
  <si>
    <t>全年度預算數</t>
  </si>
  <si>
    <t xml:space="preserve">表二  </t>
  </si>
  <si>
    <t>金    額</t>
  </si>
  <si>
    <t xml:space="preserve">   1.所得稅</t>
  </si>
  <si>
    <t xml:space="preserve">     營利事業所得稅</t>
  </si>
  <si>
    <t xml:space="preserve">     綜合所得稅</t>
  </si>
  <si>
    <t xml:space="preserve">   2.遺產及贈與稅</t>
  </si>
  <si>
    <t xml:space="preserve">   3.關稅</t>
  </si>
  <si>
    <t xml:space="preserve">   4.貨物稅</t>
  </si>
  <si>
    <t xml:space="preserve">   5.證券交易稅</t>
  </si>
  <si>
    <t xml:space="preserve">   6.期貨交易稅</t>
  </si>
  <si>
    <t xml:space="preserve">  稅課收入</t>
  </si>
  <si>
    <t>占累計分配數％</t>
  </si>
  <si>
    <t>占全年預算數％</t>
  </si>
  <si>
    <t>科        目</t>
  </si>
  <si>
    <t xml:space="preserve">   8.營業稅</t>
  </si>
  <si>
    <r>
      <t>截至</t>
    </r>
    <r>
      <rPr>
        <sz val="14"/>
        <rFont val="Times New Roman"/>
        <family val="1"/>
      </rPr>
      <t>90</t>
    </r>
    <r>
      <rPr>
        <sz val="14"/>
        <rFont val="標楷體"/>
        <family val="4"/>
      </rPr>
      <t>年</t>
    </r>
    <r>
      <rPr>
        <sz val="14"/>
        <rFont val="Times New Roman"/>
        <family val="1"/>
      </rPr>
      <t>6</t>
    </r>
    <r>
      <rPr>
        <sz val="14"/>
        <rFont val="標楷體"/>
        <family val="4"/>
      </rPr>
      <t>月底
累計分配數</t>
    </r>
  </si>
  <si>
    <r>
      <t>截至</t>
    </r>
    <r>
      <rPr>
        <sz val="14"/>
        <rFont val="Times New Roman"/>
        <family val="1"/>
      </rPr>
      <t>90</t>
    </r>
    <r>
      <rPr>
        <sz val="14"/>
        <rFont val="標楷體"/>
        <family val="4"/>
      </rPr>
      <t>年</t>
    </r>
    <r>
      <rPr>
        <sz val="14"/>
        <rFont val="Times New Roman"/>
        <family val="1"/>
      </rPr>
      <t>6</t>
    </r>
    <r>
      <rPr>
        <sz val="14"/>
        <rFont val="標楷體"/>
        <family val="4"/>
      </rPr>
      <t>月底累計實收數</t>
    </r>
  </si>
  <si>
    <r>
      <t>九十年度稅課收入預算截至</t>
    </r>
    <r>
      <rPr>
        <sz val="18"/>
        <rFont val="Times New Roman"/>
        <family val="1"/>
      </rPr>
      <t>90</t>
    </r>
    <r>
      <rPr>
        <sz val="18"/>
        <rFont val="標楷體"/>
        <family val="4"/>
      </rPr>
      <t>年</t>
    </r>
    <r>
      <rPr>
        <sz val="18"/>
        <rFont val="Times New Roman"/>
        <family val="1"/>
      </rPr>
      <t>6</t>
    </r>
    <r>
      <rPr>
        <sz val="18"/>
        <rFont val="標楷體"/>
        <family val="4"/>
      </rPr>
      <t>月底執行情形</t>
    </r>
  </si>
  <si>
    <t>合      計</t>
  </si>
  <si>
    <t xml:space="preserve">   7.菸酒稅</t>
  </si>
  <si>
    <t>註:菸酒稅目無執行數據，詳見表一之註2。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</si>
</sst>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General_)"/>
    <numFmt numFmtId="177" formatCode="_(* #,##0_);_(* \(#,##0\);_(* &quot;-&quot;_);_(@_)"/>
    <numFmt numFmtId="178" formatCode="#,##0_ "/>
    <numFmt numFmtId="179" formatCode="#,##0.0_ "/>
    <numFmt numFmtId="180" formatCode="_-* #,##0_-;\-* #,##0_-;_-* &quot;-&quot;??_-;_-@_-"/>
    <numFmt numFmtId="181" formatCode="0.00_);[Red]\(0.00\)"/>
    <numFmt numFmtId="182" formatCode="0.0_ "/>
    <numFmt numFmtId="183" formatCode="#,##0_);[Red]\(#,##0\)"/>
    <numFmt numFmtId="184" formatCode="#,##0.0"/>
    <numFmt numFmtId="185" formatCode="0.0_);[Red]\(0.0\)"/>
    <numFmt numFmtId="186" formatCode="_(* #,##0_);_(* \(#,##0\);_(* &quot; &quot;_);_(@_)"/>
    <numFmt numFmtId="187" formatCode="_(* #,##0.0_);_(* \(#,##0.0\);_(* &quot;-&quot;??_);_(@_)"/>
    <numFmt numFmtId="188" formatCode="0_);[Red]\(0\)"/>
    <numFmt numFmtId="189" formatCode="_-* #,##0_-;\-* #,##0_-;_-* &quot; &quot;_-;_-@_-"/>
    <numFmt numFmtId="190" formatCode="0_ "/>
    <numFmt numFmtId="191" formatCode="0.00_ "/>
    <numFmt numFmtId="192" formatCode="m&quot;月&quot;d&quot;日&quot;"/>
    <numFmt numFmtId="193" formatCode="#,##0.00_ "/>
    <numFmt numFmtId="194" formatCode="_(* #,##0.00_);_(* \(#,##0.00\);_(* &quot;-&quot;??_);_(@_)"/>
    <numFmt numFmtId="195" formatCode="_(* #,##0_);_(* \(#,##0\);_(* &quot;-&quot;??_);_(@_)"/>
  </numFmts>
  <fonts count="14">
    <font>
      <sz val="12"/>
      <name val="新細明體"/>
      <family val="1"/>
    </font>
    <font>
      <sz val="9"/>
      <name val="新細明體"/>
      <family val="1"/>
    </font>
    <font>
      <b/>
      <sz val="14"/>
      <name val="Times New Roman"/>
      <family val="1"/>
    </font>
    <font>
      <sz val="12"/>
      <name val="Courier"/>
      <family val="3"/>
    </font>
    <font>
      <sz val="12"/>
      <name val="Times New Roman"/>
      <family val="1"/>
    </font>
    <font>
      <sz val="14"/>
      <name val="標楷體"/>
      <family val="4"/>
    </font>
    <font>
      <sz val="14"/>
      <name val="Times New Roman"/>
      <family val="1"/>
    </font>
    <font>
      <sz val="12"/>
      <name val="標楷體"/>
      <family val="4"/>
    </font>
    <font>
      <sz val="10"/>
      <name val="Courier"/>
      <family val="3"/>
    </font>
    <font>
      <sz val="18"/>
      <name val="標楷體"/>
      <family val="4"/>
    </font>
    <font>
      <sz val="18"/>
      <name val="Times New Roman"/>
      <family val="1"/>
    </font>
    <font>
      <b/>
      <sz val="14"/>
      <name val="標楷體"/>
      <family val="4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3" fontId="8" fillId="0" borderId="0" xfId="17" applyNumberFormat="1" applyFont="1" applyBorder="1" applyAlignment="1">
      <alignment horizontal="right" vertical="center"/>
    </xf>
    <xf numFmtId="0" fontId="5" fillId="0" borderId="0" xfId="0" applyFont="1" applyAlignment="1">
      <alignment/>
    </xf>
    <xf numFmtId="3" fontId="4" fillId="0" borderId="1" xfId="17" applyNumberFormat="1" applyFont="1" applyBorder="1" applyAlignment="1" applyProtection="1">
      <alignment horizontal="right" vertical="center"/>
      <protection/>
    </xf>
    <xf numFmtId="3" fontId="2" fillId="0" borderId="2" xfId="17" applyNumberFormat="1" applyFont="1" applyBorder="1" applyAlignment="1" applyProtection="1">
      <alignment horizontal="centerContinuous" vertical="center"/>
      <protection/>
    </xf>
    <xf numFmtId="3" fontId="4" fillId="0" borderId="3" xfId="17" applyNumberFormat="1" applyFont="1" applyBorder="1" applyAlignment="1" applyProtection="1">
      <alignment horizontal="right" vertical="center"/>
      <protection/>
    </xf>
    <xf numFmtId="0" fontId="7" fillId="0" borderId="0" xfId="0" applyFont="1" applyAlignment="1">
      <alignment horizontal="right" vertical="center"/>
    </xf>
    <xf numFmtId="3" fontId="5" fillId="0" borderId="4" xfId="17" applyNumberFormat="1" applyFont="1" applyBorder="1" applyAlignment="1" applyProtection="1" quotePrefix="1">
      <alignment horizontal="left" vertical="center"/>
      <protection/>
    </xf>
    <xf numFmtId="0" fontId="0" fillId="0" borderId="0" xfId="0" applyBorder="1" applyAlignment="1">
      <alignment/>
    </xf>
    <xf numFmtId="37" fontId="11" fillId="0" borderId="5" xfId="0" applyNumberFormat="1" applyFont="1" applyBorder="1" applyAlignment="1" applyProtection="1" quotePrefix="1">
      <alignment horizontal="left" vertical="center"/>
      <protection/>
    </xf>
    <xf numFmtId="3" fontId="6" fillId="0" borderId="6" xfId="22" applyNumberFormat="1" applyFont="1" applyBorder="1" applyAlignment="1" applyProtection="1">
      <alignment horizontal="right" vertical="center"/>
      <protection/>
    </xf>
    <xf numFmtId="42" fontId="6" fillId="0" borderId="7" xfId="22" applyFont="1" applyBorder="1" applyAlignment="1" applyProtection="1">
      <alignment horizontal="right" vertical="center"/>
      <protection/>
    </xf>
    <xf numFmtId="42" fontId="6" fillId="0" borderId="6" xfId="22" applyFont="1" applyBorder="1" applyAlignment="1" applyProtection="1">
      <alignment horizontal="right" vertical="center"/>
      <protection/>
    </xf>
    <xf numFmtId="3" fontId="6" fillId="0" borderId="7" xfId="22" applyNumberFormat="1" applyFont="1" applyBorder="1" applyAlignment="1" applyProtection="1">
      <alignment horizontal="centerContinuous" vertical="center"/>
      <protection/>
    </xf>
    <xf numFmtId="41" fontId="6" fillId="0" borderId="6" xfId="22" applyNumberFormat="1" applyFont="1" applyBorder="1" applyAlignment="1" applyProtection="1">
      <alignment horizontal="right" vertical="center"/>
      <protection/>
    </xf>
    <xf numFmtId="41" fontId="6" fillId="0" borderId="7" xfId="22" applyNumberFormat="1" applyFont="1" applyBorder="1" applyAlignment="1" applyProtection="1">
      <alignment horizontal="centerContinuous" vertical="center"/>
      <protection/>
    </xf>
    <xf numFmtId="3" fontId="2" fillId="0" borderId="8" xfId="22" applyNumberFormat="1" applyFont="1" applyBorder="1" applyAlignment="1" applyProtection="1">
      <alignment horizontal="right" vertical="center"/>
      <protection/>
    </xf>
    <xf numFmtId="3" fontId="2" fillId="0" borderId="9" xfId="22" applyNumberFormat="1" applyFont="1" applyBorder="1" applyAlignment="1" applyProtection="1">
      <alignment horizontal="centerContinuous" vertical="center"/>
      <protection/>
    </xf>
    <xf numFmtId="3" fontId="11" fillId="0" borderId="10" xfId="17" applyNumberFormat="1" applyFont="1" applyFill="1" applyBorder="1" applyAlignment="1" applyProtection="1">
      <alignment horizontal="center" vertical="center"/>
      <protection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11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0" fontId="5" fillId="0" borderId="11" xfId="0" applyFont="1" applyBorder="1" applyAlignment="1" applyProtection="1" quotePrefix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7" fillId="0" borderId="13" xfId="0" applyFont="1" applyBorder="1" applyAlignment="1">
      <alignment horizontal="center" vertical="center" wrapText="1"/>
    </xf>
    <xf numFmtId="3" fontId="7" fillId="0" borderId="0" xfId="17" applyNumberFormat="1" applyFont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0">
    <cellStyle name="Normal" xfId="0"/>
    <cellStyle name="Comma" xfId="15"/>
    <cellStyle name="Comma [0]" xfId="16"/>
    <cellStyle name="千分位[0]_Road" xfId="17"/>
    <cellStyle name="Followed Hyperlink" xfId="18"/>
    <cellStyle name="Percent" xfId="19"/>
    <cellStyle name="Currency" xfId="20"/>
    <cellStyle name="Currency [0]" xfId="21"/>
    <cellStyle name="貨幣[0]_LU1_03" xfId="22"/>
    <cellStyle name="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="75" zoomScaleNormal="75" workbookViewId="0" topLeftCell="A1">
      <selection activeCell="A2" sqref="A2:K2"/>
    </sheetView>
  </sheetViews>
  <sheetFormatPr defaultColWidth="9.00390625" defaultRowHeight="16.5"/>
  <cols>
    <col min="1" max="1" width="29.50390625" style="0" customWidth="1"/>
    <col min="2" max="2" width="15.75390625" style="0" customWidth="1"/>
    <col min="3" max="3" width="2.625" style="0" customWidth="1"/>
    <col min="4" max="4" width="16.25390625" style="0" customWidth="1"/>
    <col min="5" max="5" width="2.625" style="0" customWidth="1"/>
    <col min="6" max="6" width="13.625" style="0" customWidth="1"/>
    <col min="7" max="7" width="2.625" style="0" customWidth="1"/>
    <col min="8" max="8" width="13.625" style="0" customWidth="1"/>
    <col min="9" max="9" width="2.625" style="0" customWidth="1"/>
    <col min="10" max="10" width="13.625" style="0" customWidth="1"/>
    <col min="11" max="11" width="2.625" style="0" customWidth="1"/>
  </cols>
  <sheetData>
    <row r="1" ht="19.5">
      <c r="A1" s="2" t="s">
        <v>2</v>
      </c>
    </row>
    <row r="2" spans="1:11" ht="28.5" customHeight="1">
      <c r="A2" s="19" t="s">
        <v>19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19.5" customHeight="1">
      <c r="A3" s="30"/>
      <c r="B3" s="30"/>
      <c r="C3" s="30"/>
      <c r="D3" s="30"/>
      <c r="E3" s="30"/>
      <c r="F3" s="30"/>
      <c r="G3" s="30"/>
      <c r="H3" s="30"/>
      <c r="I3" s="30"/>
      <c r="J3" s="31"/>
      <c r="K3" s="31"/>
    </row>
    <row r="4" spans="1:11" ht="18" customHeight="1">
      <c r="A4" s="30"/>
      <c r="B4" s="30"/>
      <c r="C4" s="30"/>
      <c r="D4" s="30"/>
      <c r="E4" s="30"/>
      <c r="F4" s="30"/>
      <c r="G4" s="30"/>
      <c r="H4" s="30"/>
      <c r="I4" s="30"/>
      <c r="K4" s="6" t="s">
        <v>0</v>
      </c>
    </row>
    <row r="5" spans="1:11" ht="27" customHeight="1">
      <c r="A5" s="21" t="s">
        <v>15</v>
      </c>
      <c r="B5" s="23" t="s">
        <v>1</v>
      </c>
      <c r="C5" s="22"/>
      <c r="D5" s="24" t="s">
        <v>17</v>
      </c>
      <c r="E5" s="22"/>
      <c r="F5" s="21" t="s">
        <v>18</v>
      </c>
      <c r="G5" s="22"/>
      <c r="H5" s="22"/>
      <c r="I5" s="22"/>
      <c r="J5" s="22"/>
      <c r="K5" s="22"/>
    </row>
    <row r="6" spans="1:11" ht="33" customHeight="1">
      <c r="A6" s="22"/>
      <c r="B6" s="22"/>
      <c r="C6" s="22"/>
      <c r="D6" s="22"/>
      <c r="E6" s="22"/>
      <c r="F6" s="21" t="s">
        <v>3</v>
      </c>
      <c r="G6" s="22"/>
      <c r="H6" s="25" t="s">
        <v>14</v>
      </c>
      <c r="I6" s="26"/>
      <c r="J6" s="25" t="s">
        <v>13</v>
      </c>
      <c r="K6" s="26"/>
    </row>
    <row r="7" spans="1:11" ht="21.75" customHeight="1">
      <c r="A7" s="9" t="s">
        <v>12</v>
      </c>
      <c r="B7" s="10"/>
      <c r="C7" s="11"/>
      <c r="D7" s="12"/>
      <c r="E7" s="11"/>
      <c r="F7" s="10"/>
      <c r="G7" s="11"/>
      <c r="H7" s="10"/>
      <c r="I7" s="11"/>
      <c r="J7" s="10"/>
      <c r="K7" s="5"/>
    </row>
    <row r="8" spans="1:11" ht="21.75" customHeight="1">
      <c r="A8" s="7" t="s">
        <v>4</v>
      </c>
      <c r="B8" s="10">
        <v>4193</v>
      </c>
      <c r="C8" s="11"/>
      <c r="D8" s="10">
        <v>2638</v>
      </c>
      <c r="E8" s="11"/>
      <c r="F8" s="10">
        <v>2835</v>
      </c>
      <c r="G8" s="11"/>
      <c r="H8" s="10">
        <f aca="true" t="shared" si="0" ref="H8:H18">F8/B8*100</f>
        <v>67.6126878130217</v>
      </c>
      <c r="I8" s="11"/>
      <c r="J8" s="10">
        <f>F8/D8*100</f>
        <v>107.46777862016678</v>
      </c>
      <c r="K8" s="3"/>
    </row>
    <row r="9" spans="1:11" ht="21.75" customHeight="1">
      <c r="A9" s="7" t="s">
        <v>5</v>
      </c>
      <c r="B9" s="10">
        <v>2029</v>
      </c>
      <c r="C9" s="11"/>
      <c r="D9" s="10">
        <v>1170</v>
      </c>
      <c r="E9" s="11"/>
      <c r="F9" s="10">
        <v>1228</v>
      </c>
      <c r="G9" s="11"/>
      <c r="H9" s="10">
        <f t="shared" si="0"/>
        <v>60.52242483982258</v>
      </c>
      <c r="I9" s="11"/>
      <c r="J9" s="10">
        <f>F9/D9*100</f>
        <v>104.95726495726497</v>
      </c>
      <c r="K9" s="3"/>
    </row>
    <row r="10" spans="1:11" ht="21.75" customHeight="1">
      <c r="A10" s="7" t="s">
        <v>6</v>
      </c>
      <c r="B10" s="10">
        <v>2164</v>
      </c>
      <c r="C10" s="11"/>
      <c r="D10" s="10">
        <v>1468</v>
      </c>
      <c r="E10" s="11"/>
      <c r="F10" s="10">
        <v>1607</v>
      </c>
      <c r="G10" s="11"/>
      <c r="H10" s="10">
        <f t="shared" si="0"/>
        <v>74.26062846580407</v>
      </c>
      <c r="I10" s="11"/>
      <c r="J10" s="10">
        <f>F10/D10*100</f>
        <v>109.46866485013625</v>
      </c>
      <c r="K10" s="3"/>
    </row>
    <row r="11" spans="1:11" ht="21.75" customHeight="1">
      <c r="A11" s="7" t="s">
        <v>7</v>
      </c>
      <c r="B11" s="10">
        <v>81</v>
      </c>
      <c r="C11" s="11"/>
      <c r="D11" s="10">
        <v>41</v>
      </c>
      <c r="E11" s="11"/>
      <c r="F11" s="10">
        <v>39</v>
      </c>
      <c r="G11" s="11"/>
      <c r="H11" s="10">
        <f t="shared" si="0"/>
        <v>48.148148148148145</v>
      </c>
      <c r="I11" s="11"/>
      <c r="J11" s="10">
        <f>IF(OR(F11=0,D11=0),"        -",F11/D11*100)</f>
        <v>95.1219512195122</v>
      </c>
      <c r="K11" s="3"/>
    </row>
    <row r="12" spans="1:11" ht="21.75" customHeight="1">
      <c r="A12" s="7" t="s">
        <v>8</v>
      </c>
      <c r="B12" s="10">
        <v>946</v>
      </c>
      <c r="C12" s="11"/>
      <c r="D12" s="10">
        <v>456</v>
      </c>
      <c r="E12" s="11"/>
      <c r="F12" s="10">
        <v>470</v>
      </c>
      <c r="G12" s="11"/>
      <c r="H12" s="10">
        <f t="shared" si="0"/>
        <v>49.68287526427061</v>
      </c>
      <c r="I12" s="11"/>
      <c r="J12" s="10">
        <f aca="true" t="shared" si="1" ref="J12:J18">F12/D12*100</f>
        <v>103.0701754385965</v>
      </c>
      <c r="K12" s="3"/>
    </row>
    <row r="13" spans="1:11" ht="21.75" customHeight="1">
      <c r="A13" s="7" t="s">
        <v>9</v>
      </c>
      <c r="B13" s="10">
        <v>1332</v>
      </c>
      <c r="C13" s="13"/>
      <c r="D13" s="10">
        <v>679</v>
      </c>
      <c r="E13" s="13"/>
      <c r="F13" s="10">
        <v>621</v>
      </c>
      <c r="G13" s="13"/>
      <c r="H13" s="10">
        <f t="shared" si="0"/>
        <v>46.62162162162162</v>
      </c>
      <c r="I13" s="13"/>
      <c r="J13" s="10">
        <f t="shared" si="1"/>
        <v>91.4580265095729</v>
      </c>
      <c r="K13" s="3"/>
    </row>
    <row r="14" spans="1:11" ht="21.75" customHeight="1">
      <c r="A14" s="7" t="s">
        <v>10</v>
      </c>
      <c r="B14" s="10">
        <v>872</v>
      </c>
      <c r="C14" s="13"/>
      <c r="D14" s="10">
        <v>445</v>
      </c>
      <c r="E14" s="13"/>
      <c r="F14" s="10">
        <v>350</v>
      </c>
      <c r="G14" s="13"/>
      <c r="H14" s="10">
        <f t="shared" si="0"/>
        <v>40.137614678899084</v>
      </c>
      <c r="I14" s="13"/>
      <c r="J14" s="10">
        <f t="shared" si="1"/>
        <v>78.65168539325843</v>
      </c>
      <c r="K14" s="3"/>
    </row>
    <row r="15" spans="1:11" ht="21.75" customHeight="1">
      <c r="A15" s="7" t="s">
        <v>11</v>
      </c>
      <c r="B15" s="10">
        <v>12</v>
      </c>
      <c r="C15" s="13"/>
      <c r="D15" s="10">
        <v>6</v>
      </c>
      <c r="E15" s="13"/>
      <c r="F15" s="10">
        <v>8</v>
      </c>
      <c r="G15" s="13"/>
      <c r="H15" s="10">
        <f t="shared" si="0"/>
        <v>66.66666666666666</v>
      </c>
      <c r="I15" s="13"/>
      <c r="J15" s="10">
        <f t="shared" si="1"/>
        <v>133.33333333333331</v>
      </c>
      <c r="K15" s="3"/>
    </row>
    <row r="16" spans="1:11" ht="21.75" customHeight="1">
      <c r="A16" s="7" t="s">
        <v>21</v>
      </c>
      <c r="B16" s="10">
        <v>394</v>
      </c>
      <c r="C16" s="13"/>
      <c r="D16" s="10">
        <v>180</v>
      </c>
      <c r="E16" s="13"/>
      <c r="F16" s="14">
        <v>0</v>
      </c>
      <c r="G16" s="15"/>
      <c r="H16" s="14">
        <f t="shared" si="0"/>
        <v>0</v>
      </c>
      <c r="I16" s="15"/>
      <c r="J16" s="14">
        <f t="shared" si="1"/>
        <v>0</v>
      </c>
      <c r="K16" s="3"/>
    </row>
    <row r="17" spans="1:11" ht="21.75" customHeight="1">
      <c r="A17" s="7" t="s">
        <v>16</v>
      </c>
      <c r="B17" s="10">
        <v>1220</v>
      </c>
      <c r="C17" s="13"/>
      <c r="D17" s="10">
        <v>605</v>
      </c>
      <c r="E17" s="13"/>
      <c r="F17" s="10">
        <v>633</v>
      </c>
      <c r="G17" s="13"/>
      <c r="H17" s="10">
        <f t="shared" si="0"/>
        <v>51.885245901639344</v>
      </c>
      <c r="I17" s="13"/>
      <c r="J17" s="10">
        <f t="shared" si="1"/>
        <v>104.62809917355371</v>
      </c>
      <c r="K17" s="3"/>
    </row>
    <row r="18" spans="1:11" ht="30.75" customHeight="1">
      <c r="A18" s="18" t="s">
        <v>20</v>
      </c>
      <c r="B18" s="16">
        <f>B8+SUM(B11:B17)</f>
        <v>9050</v>
      </c>
      <c r="C18" s="17"/>
      <c r="D18" s="16">
        <f>D8+SUM(D11:D17)</f>
        <v>5050</v>
      </c>
      <c r="E18" s="17"/>
      <c r="F18" s="16">
        <f>F8+SUM(F11:F17)</f>
        <v>4956</v>
      </c>
      <c r="G18" s="17"/>
      <c r="H18" s="16">
        <f t="shared" si="0"/>
        <v>54.76243093922651</v>
      </c>
      <c r="I18" s="17"/>
      <c r="J18" s="16">
        <f t="shared" si="1"/>
        <v>98.13861386138613</v>
      </c>
      <c r="K18" s="4"/>
    </row>
    <row r="19" spans="1:11" ht="21" customHeight="1">
      <c r="A19" s="27" t="s">
        <v>22</v>
      </c>
      <c r="B19" s="28"/>
      <c r="C19" s="28"/>
      <c r="D19" s="28"/>
      <c r="E19" s="28"/>
      <c r="F19" s="28"/>
      <c r="G19" s="28"/>
      <c r="H19" s="28"/>
      <c r="I19" s="28"/>
      <c r="J19" s="29"/>
      <c r="K19" s="1"/>
    </row>
    <row r="20" ht="16.5">
      <c r="J20" s="8"/>
    </row>
  </sheetData>
  <mergeCells count="11">
    <mergeCell ref="A19:J19"/>
    <mergeCell ref="A3:K3"/>
    <mergeCell ref="A4:I4"/>
    <mergeCell ref="A2:K2"/>
    <mergeCell ref="A5:A6"/>
    <mergeCell ref="B5:C6"/>
    <mergeCell ref="D5:E6"/>
    <mergeCell ref="F5:K5"/>
    <mergeCell ref="F6:G6"/>
    <mergeCell ref="H6:I6"/>
    <mergeCell ref="J6:K6"/>
  </mergeCells>
  <printOptions horizontalCentered="1"/>
  <pageMargins left="0.7480314960629921" right="0.7480314960629921" top="1.05" bottom="0.86" header="0.5118110236220472" footer="0.5118110236220472"/>
  <pageSetup horizontalDpi="600" verticalDpi="600" orientation="landscape" paperSize="9" r:id="rId1"/>
  <headerFooter alignWithMargins="0">
    <oddFooter>&amp;C&amp;"Times New Roman,標準"&amp;P+3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</dc:title>
  <dc:subject>2</dc:subject>
  <dc:creator>行政院主計處</dc:creator>
  <cp:keywords/>
  <dc:description> </dc:description>
  <cp:lastModifiedBy>Administrator</cp:lastModifiedBy>
  <cp:lastPrinted>2001-09-26T06:44:02Z</cp:lastPrinted>
  <dcterms:created xsi:type="dcterms:W3CDTF">2000-02-23T02:18:29Z</dcterms:created>
  <dcterms:modified xsi:type="dcterms:W3CDTF">2008-11-13T10:07:27Z</dcterms:modified>
  <cp:category>I14</cp:category>
  <cp:version/>
  <cp:contentType/>
  <cp:contentStatus/>
</cp:coreProperties>
</file>