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9495" windowHeight="4710" tabRatio="599" activeTab="0"/>
  </bookViews>
  <sheets>
    <sheet name="表1歲入" sheetId="1" r:id="rId1"/>
  </sheets>
  <definedNames/>
  <calcPr fullCalcOnLoad="1"/>
</workbook>
</file>

<file path=xl/sharedStrings.xml><?xml version="1.0" encoding="utf-8"?>
<sst xmlns="http://schemas.openxmlformats.org/spreadsheetml/2006/main" count="26" uniqueCount="26">
  <si>
    <t>單位：億元</t>
  </si>
  <si>
    <t>全年度預算數</t>
  </si>
  <si>
    <t xml:space="preserve"> 科              目</t>
  </si>
  <si>
    <t>金     額</t>
  </si>
  <si>
    <t xml:space="preserve">表一  </t>
  </si>
  <si>
    <t>占累計分配數％</t>
  </si>
  <si>
    <t>占全年預算數％</t>
  </si>
  <si>
    <t>融資財源</t>
  </si>
  <si>
    <t>8.發行公債及賒借</t>
  </si>
  <si>
    <t>合      計</t>
  </si>
  <si>
    <t>9.移用以前年度歲計賸餘</t>
  </si>
  <si>
    <r>
      <t>2.</t>
    </r>
    <r>
      <rPr>
        <sz val="14"/>
        <rFont val="標楷體"/>
        <family val="4"/>
      </rPr>
      <t>獨占及專賣收入</t>
    </r>
  </si>
  <si>
    <r>
      <t>3.</t>
    </r>
    <r>
      <rPr>
        <sz val="14"/>
        <rFont val="標楷體"/>
        <family val="4"/>
      </rPr>
      <t>罰款及賠償收入</t>
    </r>
  </si>
  <si>
    <r>
      <t>4.</t>
    </r>
    <r>
      <rPr>
        <sz val="14"/>
        <rFont val="標楷體"/>
        <family val="4"/>
      </rPr>
      <t>規費收入</t>
    </r>
  </si>
  <si>
    <r>
      <t>5.</t>
    </r>
    <r>
      <rPr>
        <sz val="14"/>
        <rFont val="標楷體"/>
        <family val="4"/>
      </rPr>
      <t>財產收入</t>
    </r>
  </si>
  <si>
    <r>
      <t>6.</t>
    </r>
    <r>
      <rPr>
        <sz val="14"/>
        <rFont val="標楷體"/>
        <family val="4"/>
      </rPr>
      <t>營業盈餘及事業收入</t>
    </r>
  </si>
  <si>
    <r>
      <t>7.</t>
    </r>
    <r>
      <rPr>
        <sz val="14"/>
        <rFont val="標楷體"/>
        <family val="4"/>
      </rPr>
      <t>其他收入</t>
    </r>
  </si>
  <si>
    <r>
      <t xml:space="preserve"> </t>
    </r>
    <r>
      <rPr>
        <b/>
        <sz val="14"/>
        <rFont val="標楷體"/>
        <family val="4"/>
      </rPr>
      <t>歲    入</t>
    </r>
  </si>
  <si>
    <r>
      <t>1.</t>
    </r>
    <r>
      <rPr>
        <sz val="14"/>
        <rFont val="標楷體"/>
        <family val="4"/>
      </rPr>
      <t>稅課收入</t>
    </r>
  </si>
  <si>
    <r>
      <t xml:space="preserve">         3.</t>
    </r>
    <r>
      <rPr>
        <sz val="11"/>
        <rFont val="細明體"/>
        <family val="3"/>
      </rPr>
      <t>表列營業盈餘及事業收入預算數之國營事業及非營業基金繳庫數已修正為立法院於</t>
    </r>
    <r>
      <rPr>
        <sz val="11"/>
        <rFont val="Times New Roman"/>
        <family val="1"/>
      </rPr>
      <t>91</t>
    </r>
    <r>
      <rPr>
        <sz val="11"/>
        <rFont val="細明體"/>
        <family val="3"/>
      </rPr>
      <t>年</t>
    </r>
    <r>
      <rPr>
        <sz val="11"/>
        <rFont val="Times New Roman"/>
        <family val="1"/>
      </rPr>
      <t>6</t>
    </r>
    <r>
      <rPr>
        <sz val="11"/>
        <rFont val="細明體"/>
        <family val="3"/>
      </rPr>
      <t xml:space="preserve">月間審議通過後之法定預算數；另該
</t>
    </r>
    <r>
      <rPr>
        <sz val="11"/>
        <rFont val="Times New Roman"/>
        <family val="1"/>
      </rPr>
      <t xml:space="preserve">             </t>
    </r>
    <r>
      <rPr>
        <sz val="11"/>
        <rFont val="細明體"/>
        <family val="3"/>
      </rPr>
      <t>項實收數較分配數超收，主要係中央銀行及開發基金提前繳庫所致。</t>
    </r>
  </si>
  <si>
    <r>
      <t>截至</t>
    </r>
    <r>
      <rPr>
        <sz val="14"/>
        <rFont val="Times New Roman"/>
        <family val="1"/>
      </rPr>
      <t>91</t>
    </r>
    <r>
      <rPr>
        <sz val="14"/>
        <rFont val="標楷體"/>
        <family val="4"/>
      </rPr>
      <t>年</t>
    </r>
    <r>
      <rPr>
        <sz val="14"/>
        <rFont val="Times New Roman"/>
        <family val="1"/>
      </rPr>
      <t>6</t>
    </r>
    <r>
      <rPr>
        <sz val="14"/>
        <rFont val="標楷體"/>
        <family val="4"/>
      </rPr>
      <t>月底
累計分配數</t>
    </r>
  </si>
  <si>
    <r>
      <t>截至</t>
    </r>
    <r>
      <rPr>
        <sz val="14"/>
        <rFont val="Times New Roman"/>
        <family val="1"/>
      </rPr>
      <t>91</t>
    </r>
    <r>
      <rPr>
        <sz val="14"/>
        <rFont val="標楷體"/>
        <family val="4"/>
      </rPr>
      <t>年</t>
    </r>
    <r>
      <rPr>
        <sz val="14"/>
        <rFont val="Times New Roman"/>
        <family val="1"/>
      </rPr>
      <t>6</t>
    </r>
    <r>
      <rPr>
        <sz val="14"/>
        <rFont val="標楷體"/>
        <family val="4"/>
      </rPr>
      <t>月底累計實收數</t>
    </r>
  </si>
  <si>
    <r>
      <t>九十一年度中央政府歲入預算截至</t>
    </r>
    <r>
      <rPr>
        <sz val="18"/>
        <rFont val="Times New Roman"/>
        <family val="1"/>
      </rPr>
      <t>91</t>
    </r>
    <r>
      <rPr>
        <sz val="18"/>
        <rFont val="標楷體"/>
        <family val="4"/>
      </rPr>
      <t>年</t>
    </r>
    <r>
      <rPr>
        <sz val="18"/>
        <rFont val="Times New Roman"/>
        <family val="1"/>
      </rPr>
      <t>6</t>
    </r>
    <r>
      <rPr>
        <sz val="18"/>
        <rFont val="標楷體"/>
        <family val="4"/>
      </rPr>
      <t>月底執行情形</t>
    </r>
  </si>
  <si>
    <r>
      <t xml:space="preserve">        4.</t>
    </r>
    <r>
      <rPr>
        <sz val="11"/>
        <rFont val="新細明體"/>
        <family val="1"/>
      </rPr>
      <t>本年度融資財源發行公債及賒借預算數2,550億元，截至6月底止已舉借實收數2,295億元，尚有255億元舉借額度；須移用以前
            年度歲計賸餘數1,004億元，尚未有移用數。</t>
    </r>
  </si>
  <si>
    <r>
      <t xml:space="preserve">         2.</t>
    </r>
    <r>
      <rPr>
        <sz val="11"/>
        <rFont val="新細明體"/>
        <family val="1"/>
      </rPr>
      <t>規費收入實收數較分配數超收，主要係電信總局釋出</t>
    </r>
    <r>
      <rPr>
        <sz val="11"/>
        <rFont val="Times New Roman"/>
        <family val="1"/>
      </rPr>
      <t>5</t>
    </r>
    <r>
      <rPr>
        <sz val="11"/>
        <rFont val="新細明體"/>
        <family val="1"/>
      </rPr>
      <t>張行動通信業務執照，一次收齊證照費等收入</t>
    </r>
    <r>
      <rPr>
        <sz val="11"/>
        <rFont val="Times New Roman"/>
        <family val="1"/>
      </rPr>
      <t>489</t>
    </r>
    <r>
      <rPr>
        <sz val="11"/>
        <rFont val="新細明體"/>
        <family val="1"/>
      </rPr>
      <t xml:space="preserve">億元，較原預算所編
</t>
    </r>
    <r>
      <rPr>
        <sz val="11"/>
        <rFont val="Times New Roman"/>
        <family val="1"/>
      </rPr>
      <t xml:space="preserve">             </t>
    </r>
    <r>
      <rPr>
        <sz val="11"/>
        <rFont val="新細明體"/>
        <family val="1"/>
      </rPr>
      <t>列收繳分期款項</t>
    </r>
    <r>
      <rPr>
        <sz val="11"/>
        <rFont val="Times New Roman"/>
        <family val="1"/>
      </rPr>
      <t>180</t>
    </r>
    <r>
      <rPr>
        <sz val="11"/>
        <rFont val="新細明體"/>
        <family val="1"/>
      </rPr>
      <t>億元增加所致。</t>
    </r>
  </si>
  <si>
    <r>
      <t>註：</t>
    </r>
    <r>
      <rPr>
        <sz val="11"/>
        <rFont val="Times New Roman"/>
        <family val="1"/>
      </rPr>
      <t>1.</t>
    </r>
    <r>
      <rPr>
        <sz val="11"/>
        <rFont val="細明體"/>
        <family val="3"/>
      </rPr>
      <t>表列獨占及專賣收入實收數，係公賣局補繳上年度公賣利益。自本</t>
    </r>
    <r>
      <rPr>
        <sz val="11"/>
        <rFont val="Times New Roman"/>
        <family val="1"/>
      </rPr>
      <t>(</t>
    </r>
    <r>
      <rPr>
        <sz val="11"/>
        <rFont val="細明體"/>
        <family val="3"/>
      </rPr>
      <t>九十一</t>
    </r>
    <r>
      <rPr>
        <sz val="11"/>
        <rFont val="Times New Roman"/>
        <family val="1"/>
      </rPr>
      <t>)</t>
    </r>
    <r>
      <rPr>
        <sz val="11"/>
        <rFont val="細明體"/>
        <family val="3"/>
      </rPr>
      <t xml:space="preserve">年度起，該局該項收入按預算所編列，以稅課收
</t>
    </r>
    <r>
      <rPr>
        <sz val="11"/>
        <rFont val="Times New Roman"/>
        <family val="1"/>
      </rPr>
      <t xml:space="preserve"> </t>
    </r>
    <r>
      <rPr>
        <sz val="11"/>
        <rFont val="細明體"/>
        <family val="3"/>
      </rPr>
      <t>　　　入之菸酒稅目辦理繳庫。</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</si>
</sst>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General_)"/>
    <numFmt numFmtId="177" formatCode="_(* #,##0_);_(* \(#,##0\);_(* &quot;-&quot;_);_(@_)"/>
    <numFmt numFmtId="178" formatCode="#,##0_ "/>
    <numFmt numFmtId="179" formatCode="#,##0.0_ "/>
    <numFmt numFmtId="180" formatCode="_-* #,##0_-;\-* #,##0_-;_-* &quot;-&quot;??_-;_-@_-"/>
    <numFmt numFmtId="181" formatCode="0.00_);[Red]\(0.00\)"/>
    <numFmt numFmtId="182" formatCode="0.0_ "/>
    <numFmt numFmtId="183" formatCode="#,##0_);[Red]\(#,##0\)"/>
    <numFmt numFmtId="184" formatCode="#,##0.0"/>
    <numFmt numFmtId="185" formatCode="0.0_);[Red]\(0.0\)"/>
    <numFmt numFmtId="186" formatCode="_(* #,##0_);_(* \(#,##0\);_(* &quot; &quot;_);_(@_)"/>
    <numFmt numFmtId="187" formatCode="_(* #,##0.0_);_(* \(#,##0.0\);_(* &quot;-&quot;??_);_(@_)"/>
    <numFmt numFmtId="188" formatCode="0_);[Red]\(0\)"/>
    <numFmt numFmtId="189" formatCode="_-* #,##0_-;\-* #,##0_-;_-* &quot; &quot;_-;_-@_-"/>
    <numFmt numFmtId="190" formatCode="0_ "/>
    <numFmt numFmtId="191" formatCode="0.00_ "/>
    <numFmt numFmtId="192" formatCode="m&quot;月&quot;d&quot;日&quot;"/>
    <numFmt numFmtId="193" formatCode="#,##0.00_ "/>
    <numFmt numFmtId="194" formatCode="_(* #,##0.00_);_(* \(#,##0.00\);_(* &quot;-&quot;??_);_(@_)"/>
    <numFmt numFmtId="195" formatCode="_(* #,##0_);_(* \(#,##0\);_(* &quot;-&quot;??_);_(@_)"/>
  </numFmts>
  <fonts count="19">
    <font>
      <sz val="12"/>
      <name val="新細明體"/>
      <family val="1"/>
    </font>
    <font>
      <sz val="9"/>
      <name val="新細明體"/>
      <family val="1"/>
    </font>
    <font>
      <b/>
      <sz val="14"/>
      <name val="Times New Roman"/>
      <family val="1"/>
    </font>
    <font>
      <sz val="16"/>
      <name val="華康楷書體W6"/>
      <family val="3"/>
    </font>
    <font>
      <sz val="12"/>
      <name val="Courier"/>
      <family val="3"/>
    </font>
    <font>
      <sz val="14"/>
      <name val="華康楷書體W5"/>
      <family val="3"/>
    </font>
    <font>
      <sz val="12"/>
      <name val="Times New Roman"/>
      <family val="1"/>
    </font>
    <font>
      <sz val="14"/>
      <name val="標楷體"/>
      <family val="4"/>
    </font>
    <font>
      <sz val="14"/>
      <name val="Times New Roman"/>
      <family val="1"/>
    </font>
    <font>
      <sz val="12"/>
      <name val="標楷體"/>
      <family val="4"/>
    </font>
    <font>
      <sz val="18"/>
      <name val="標楷體"/>
      <family val="4"/>
    </font>
    <font>
      <sz val="9"/>
      <name val="細明體"/>
      <family val="3"/>
    </font>
    <font>
      <sz val="18"/>
      <name val="Times New Roman"/>
      <family val="1"/>
    </font>
    <font>
      <sz val="11"/>
      <name val="Times New Roman"/>
      <family val="1"/>
    </font>
    <font>
      <b/>
      <sz val="14"/>
      <name val="標楷體"/>
      <family val="4"/>
    </font>
    <font>
      <u val="single"/>
      <sz val="9"/>
      <color indexed="12"/>
      <name val="新細明體"/>
      <family val="1"/>
    </font>
    <font>
      <u val="single"/>
      <sz val="9"/>
      <color indexed="36"/>
      <name val="新細明體"/>
      <family val="1"/>
    </font>
    <font>
      <sz val="11"/>
      <name val="新細明體"/>
      <family val="1"/>
    </font>
    <font>
      <sz val="11"/>
      <name val="細明體"/>
      <family val="3"/>
    </font>
  </fonts>
  <fills count="2">
    <fill>
      <patternFill/>
    </fill>
    <fill>
      <patternFill patternType="gray125"/>
    </fill>
  </fills>
  <borders count="19">
    <border>
      <left/>
      <right/>
      <top/>
      <bottom/>
      <diagonal/>
    </border>
    <border>
      <left style="thin"/>
      <right style="thin"/>
      <top style="hair"/>
      <bottom style="hair"/>
    </border>
    <border>
      <left style="thin"/>
      <right style="thin"/>
      <top style="hair"/>
      <bottom style="thin"/>
    </border>
    <border>
      <left style="thin"/>
      <right style="thin"/>
      <top>
        <color indexed="63"/>
      </top>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color indexed="63"/>
      </left>
      <right>
        <color indexed="63"/>
      </right>
      <top style="hair"/>
      <bottom style="hair"/>
    </border>
    <border>
      <left>
        <color indexed="63"/>
      </left>
      <right>
        <color indexed="63"/>
      </right>
      <top style="thin"/>
      <bottom>
        <color indexed="63"/>
      </bottom>
    </border>
    <border>
      <left style="thin"/>
      <right style="thin"/>
      <top style="thin"/>
      <bottom style="hair"/>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8" fontId="4" fillId="0" borderId="0" applyFont="0" applyFill="0" applyBorder="0" applyAlignment="0" applyProtection="0"/>
    <xf numFmtId="43" fontId="6" fillId="0" borderId="0" applyFon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195" fontId="0" fillId="0" borderId="0" applyFont="0" applyFill="0" applyBorder="0" applyAlignment="0" applyProtection="0"/>
    <xf numFmtId="0" fontId="15" fillId="0" borderId="0" applyNumberFormat="0" applyFill="0" applyBorder="0" applyAlignment="0" applyProtection="0"/>
  </cellStyleXfs>
  <cellXfs count="59">
    <xf numFmtId="0" fontId="0" fillId="0" borderId="0" xfId="0" applyAlignment="1">
      <alignment/>
    </xf>
    <xf numFmtId="0" fontId="3" fillId="0" borderId="0" xfId="0" applyFont="1" applyAlignment="1">
      <alignment horizontal="centerContinuous" vertical="center"/>
    </xf>
    <xf numFmtId="0" fontId="7" fillId="0" borderId="0" xfId="0" applyFont="1" applyAlignment="1">
      <alignment/>
    </xf>
    <xf numFmtId="0" fontId="3" fillId="0" borderId="0" xfId="0" applyFont="1" applyAlignment="1">
      <alignment horizontal="left" vertical="center"/>
    </xf>
    <xf numFmtId="3" fontId="7" fillId="0" borderId="1" xfId="17" applyNumberFormat="1" applyFont="1" applyFill="1" applyBorder="1" applyAlignment="1" applyProtection="1" quotePrefix="1">
      <alignment horizontal="left" vertical="center" indent="1"/>
      <protection/>
    </xf>
    <xf numFmtId="41" fontId="9" fillId="0" borderId="0" xfId="18" applyFont="1" applyAlignment="1">
      <alignment horizontal="right" vertical="center"/>
    </xf>
    <xf numFmtId="0" fontId="14" fillId="0" borderId="1" xfId="0" applyFont="1" applyBorder="1" applyAlignment="1" applyProtection="1">
      <alignment horizontal="left" vertical="center"/>
      <protection/>
    </xf>
    <xf numFmtId="3" fontId="14" fillId="0" borderId="2" xfId="17" applyNumberFormat="1" applyFont="1" applyFill="1" applyBorder="1" applyAlignment="1" applyProtection="1">
      <alignment horizontal="center" vertical="center"/>
      <protection/>
    </xf>
    <xf numFmtId="0" fontId="17" fillId="0" borderId="0" xfId="0" applyFont="1" applyBorder="1" applyAlignment="1">
      <alignment horizontal="left" vertical="center" wrapText="1"/>
    </xf>
    <xf numFmtId="3" fontId="8" fillId="0" borderId="1" xfId="17" applyNumberFormat="1" applyFont="1" applyFill="1" applyBorder="1" applyAlignment="1" applyProtection="1">
      <alignment horizontal="left" vertical="center" indent="1"/>
      <protection/>
    </xf>
    <xf numFmtId="0" fontId="2" fillId="0" borderId="3" xfId="0" applyFont="1" applyBorder="1" applyAlignment="1" applyProtection="1">
      <alignment horizontal="left" vertical="center"/>
      <protection/>
    </xf>
    <xf numFmtId="0" fontId="5" fillId="0" borderId="4" xfId="0" applyFont="1" applyBorder="1" applyAlignment="1" applyProtection="1">
      <alignment horizontal="centerContinuous"/>
      <protection/>
    </xf>
    <xf numFmtId="3" fontId="6" fillId="0" borderId="5" xfId="24" applyNumberFormat="1" applyFont="1" applyFill="1" applyBorder="1" applyAlignment="1" applyProtection="1">
      <alignment horizontal="right" vertical="center"/>
      <protection/>
    </xf>
    <xf numFmtId="42" fontId="6" fillId="0" borderId="6" xfId="24" applyFont="1" applyFill="1" applyBorder="1" applyAlignment="1" applyProtection="1">
      <alignment horizontal="right" vertical="center"/>
      <protection/>
    </xf>
    <xf numFmtId="3" fontId="6" fillId="0" borderId="5" xfId="24" applyNumberFormat="1" applyFont="1" applyBorder="1" applyAlignment="1" applyProtection="1">
      <alignment horizontal="right" vertical="center"/>
      <protection/>
    </xf>
    <xf numFmtId="3" fontId="6" fillId="0" borderId="6" xfId="24" applyNumberFormat="1" applyFont="1" applyFill="1" applyBorder="1" applyAlignment="1" applyProtection="1">
      <alignment horizontal="right" vertical="center"/>
      <protection/>
    </xf>
    <xf numFmtId="41" fontId="6" fillId="0" borderId="5" xfId="24" applyNumberFormat="1" applyFont="1" applyBorder="1" applyAlignment="1" applyProtection="1">
      <alignment horizontal="right" vertical="center"/>
      <protection/>
    </xf>
    <xf numFmtId="42" fontId="6" fillId="0" borderId="6" xfId="24" applyFont="1" applyBorder="1" applyAlignment="1" applyProtection="1">
      <alignment horizontal="right" vertical="center"/>
      <protection/>
    </xf>
    <xf numFmtId="3" fontId="6" fillId="0" borderId="6" xfId="24" applyNumberFormat="1" applyFont="1" applyBorder="1" applyAlignment="1" applyProtection="1">
      <alignment horizontal="right" vertical="center"/>
      <protection/>
    </xf>
    <xf numFmtId="3" fontId="6" fillId="0" borderId="6" xfId="24" applyNumberFormat="1" applyFont="1" applyBorder="1" applyAlignment="1" applyProtection="1">
      <alignment horizontal="centerContinuous" vertical="center"/>
      <protection/>
    </xf>
    <xf numFmtId="3" fontId="6" fillId="0" borderId="6" xfId="24" applyNumberFormat="1" applyFont="1" applyFill="1" applyBorder="1" applyAlignment="1" applyProtection="1">
      <alignment horizontal="centerContinuous" vertical="center"/>
      <protection/>
    </xf>
    <xf numFmtId="177" fontId="6" fillId="0" borderId="6" xfId="24" applyNumberFormat="1" applyFont="1" applyBorder="1" applyAlignment="1" applyProtection="1">
      <alignment horizontal="centerContinuous" vertical="center"/>
      <protection/>
    </xf>
    <xf numFmtId="3" fontId="8" fillId="0" borderId="5" xfId="24" applyNumberFormat="1" applyFont="1" applyBorder="1" applyAlignment="1" applyProtection="1">
      <alignment horizontal="right" vertical="center"/>
      <protection/>
    </xf>
    <xf numFmtId="3" fontId="8" fillId="0" borderId="6" xfId="24" applyNumberFormat="1" applyFont="1" applyBorder="1" applyAlignment="1" applyProtection="1">
      <alignment horizontal="centerContinuous" vertical="center"/>
      <protection/>
    </xf>
    <xf numFmtId="177" fontId="8" fillId="0" borderId="6" xfId="24" applyNumberFormat="1" applyFont="1" applyBorder="1" applyAlignment="1" applyProtection="1">
      <alignment horizontal="centerContinuous" vertical="center"/>
      <protection/>
    </xf>
    <xf numFmtId="3" fontId="2" fillId="0" borderId="7" xfId="24" applyNumberFormat="1" applyFont="1" applyFill="1" applyBorder="1" applyAlignment="1" applyProtection="1">
      <alignment horizontal="right" vertical="center"/>
      <protection/>
    </xf>
    <xf numFmtId="42" fontId="2" fillId="0" borderId="8" xfId="24" applyFont="1" applyBorder="1" applyAlignment="1" applyProtection="1">
      <alignment horizontal="right" vertical="center"/>
      <protection/>
    </xf>
    <xf numFmtId="3" fontId="2" fillId="0" borderId="7" xfId="24" applyNumberFormat="1" applyFont="1" applyBorder="1" applyAlignment="1" applyProtection="1">
      <alignment horizontal="right" vertical="center"/>
      <protection/>
    </xf>
    <xf numFmtId="3" fontId="6" fillId="0" borderId="8" xfId="24" applyNumberFormat="1" applyFont="1" applyFill="1" applyBorder="1" applyAlignment="1" applyProtection="1">
      <alignment horizontal="right" vertical="center"/>
      <protection/>
    </xf>
    <xf numFmtId="3" fontId="2" fillId="0" borderId="9" xfId="24" applyNumberFormat="1" applyFont="1" applyFill="1" applyBorder="1" applyAlignment="1" applyProtection="1">
      <alignment horizontal="right" vertical="center"/>
      <protection/>
    </xf>
    <xf numFmtId="42" fontId="2" fillId="0" borderId="10" xfId="24" applyFont="1" applyBorder="1" applyAlignment="1" applyProtection="1">
      <alignment horizontal="right" vertical="center"/>
      <protection/>
    </xf>
    <xf numFmtId="3" fontId="2" fillId="0" borderId="9" xfId="24" applyNumberFormat="1" applyFont="1" applyBorder="1" applyAlignment="1" applyProtection="1">
      <alignment horizontal="right" vertical="center"/>
      <protection/>
    </xf>
    <xf numFmtId="3" fontId="6" fillId="0" borderId="11" xfId="24" applyNumberFormat="1" applyFont="1" applyBorder="1" applyAlignment="1" applyProtection="1">
      <alignment horizontal="right" vertical="center"/>
      <protection/>
    </xf>
    <xf numFmtId="177" fontId="6" fillId="0" borderId="12" xfId="24" applyNumberFormat="1" applyFont="1" applyBorder="1" applyAlignment="1" applyProtection="1">
      <alignment horizontal="centerContinuous" vertical="center"/>
      <protection/>
    </xf>
    <xf numFmtId="42" fontId="6" fillId="0" borderId="12" xfId="24" applyFont="1" applyBorder="1" applyAlignment="1" applyProtection="1">
      <alignment horizontal="right" vertical="center"/>
      <protection/>
    </xf>
    <xf numFmtId="3" fontId="6" fillId="0" borderId="13" xfId="24" applyNumberFormat="1" applyFont="1" applyFill="1" applyBorder="1" applyAlignment="1" applyProtection="1">
      <alignment horizontal="right" vertical="center"/>
      <protection/>
    </xf>
    <xf numFmtId="3" fontId="6" fillId="0" borderId="13" xfId="24" applyNumberFormat="1" applyFont="1" applyBorder="1" applyAlignment="1" applyProtection="1">
      <alignment horizontal="right" vertical="center"/>
      <protection/>
    </xf>
    <xf numFmtId="41" fontId="6" fillId="0" borderId="13" xfId="24" applyNumberFormat="1" applyFont="1" applyBorder="1" applyAlignment="1" applyProtection="1">
      <alignment horizontal="right" vertical="center"/>
      <protection/>
    </xf>
    <xf numFmtId="195" fontId="13" fillId="0" borderId="0" xfId="25" applyFont="1" applyBorder="1" applyAlignment="1">
      <alignment horizontal="left" vertical="center" wrapText="1"/>
    </xf>
    <xf numFmtId="0" fontId="17" fillId="0" borderId="0" xfId="0" applyFont="1" applyBorder="1" applyAlignment="1">
      <alignment horizontal="left" vertical="center" wrapText="1"/>
    </xf>
    <xf numFmtId="195" fontId="18" fillId="0" borderId="14" xfId="25" applyFont="1" applyBorder="1" applyAlignment="1">
      <alignment horizontal="left" vertical="center" wrapText="1"/>
    </xf>
    <xf numFmtId="0" fontId="17" fillId="0" borderId="14" xfId="0" applyFont="1" applyBorder="1" applyAlignment="1">
      <alignment horizontal="left" vertical="center" wrapText="1"/>
    </xf>
    <xf numFmtId="0" fontId="0" fillId="0" borderId="14" xfId="0" applyBorder="1" applyAlignment="1">
      <alignment horizontal="left" vertical="center" wrapText="1"/>
    </xf>
    <xf numFmtId="0" fontId="10" fillId="0" borderId="0" xfId="0" applyFont="1" applyAlignment="1">
      <alignment horizontal="center" vertical="center"/>
    </xf>
    <xf numFmtId="0" fontId="0" fillId="0" borderId="0" xfId="0" applyAlignment="1">
      <alignment horizontal="center" vertical="center"/>
    </xf>
    <xf numFmtId="41" fontId="7" fillId="0" borderId="0" xfId="18" applyFont="1" applyBorder="1" applyAlignment="1">
      <alignment horizontal="center" vertical="center"/>
    </xf>
    <xf numFmtId="0" fontId="7" fillId="0" borderId="0" xfId="0" applyFont="1" applyBorder="1" applyAlignment="1">
      <alignment horizontal="center" vertical="center"/>
    </xf>
    <xf numFmtId="0" fontId="0" fillId="0" borderId="0" xfId="0" applyAlignment="1">
      <alignment vertical="center"/>
    </xf>
    <xf numFmtId="0" fontId="7" fillId="0" borderId="15" xfId="0" applyFont="1" applyBorder="1" applyAlignment="1" applyProtection="1" quotePrefix="1">
      <alignment horizontal="center" vertical="center"/>
      <protection/>
    </xf>
    <xf numFmtId="0" fontId="9" fillId="0" borderId="2" xfId="0" applyFont="1" applyBorder="1" applyAlignment="1">
      <alignment horizontal="center" vertical="center"/>
    </xf>
    <xf numFmtId="0" fontId="9" fillId="0" borderId="15" xfId="0" applyFont="1" applyBorder="1" applyAlignment="1">
      <alignment horizontal="center" vertical="center"/>
    </xf>
    <xf numFmtId="0" fontId="7" fillId="0" borderId="15" xfId="0" applyFont="1" applyBorder="1" applyAlignment="1" applyProtection="1">
      <alignment horizontal="center" vertical="center" wrapText="1"/>
      <protection/>
    </xf>
    <xf numFmtId="0" fontId="7" fillId="0" borderId="16" xfId="0" applyFont="1" applyBorder="1" applyAlignment="1" applyProtection="1">
      <alignment horizontal="center" vertical="center"/>
      <protection/>
    </xf>
    <xf numFmtId="0" fontId="9" fillId="0" borderId="16" xfId="0" applyFont="1" applyBorder="1" applyAlignment="1">
      <alignment horizontal="center" vertical="center"/>
    </xf>
    <xf numFmtId="0" fontId="9" fillId="0" borderId="17" xfId="0" applyFont="1" applyBorder="1" applyAlignment="1" applyProtection="1">
      <alignment horizontal="center" vertical="center" wrapText="1"/>
      <protection/>
    </xf>
    <xf numFmtId="0" fontId="9" fillId="0" borderId="18" xfId="0" applyFont="1" applyBorder="1" applyAlignment="1">
      <alignment horizontal="center" vertical="center" wrapText="1"/>
    </xf>
    <xf numFmtId="0" fontId="9" fillId="0" borderId="16" xfId="0" applyFont="1" applyBorder="1" applyAlignment="1" applyProtection="1">
      <alignment horizontal="center" vertical="center" wrapText="1"/>
      <protection/>
    </xf>
    <xf numFmtId="0" fontId="9" fillId="0" borderId="16" xfId="0" applyFont="1" applyBorder="1" applyAlignment="1">
      <alignment horizontal="center" vertical="center" wrapText="1"/>
    </xf>
    <xf numFmtId="0" fontId="0" fillId="0" borderId="0" xfId="0" applyAlignment="1">
      <alignment horizontal="left" vertical="center" wrapText="1"/>
    </xf>
  </cellXfs>
  <cellStyles count="13">
    <cellStyle name="Normal" xfId="0"/>
    <cellStyle name="Comma" xfId="15"/>
    <cellStyle name="Comma [0]" xfId="16"/>
    <cellStyle name="千分位[0]_Road" xfId="17"/>
    <cellStyle name="千分位_8708_財政狀況" xfId="18"/>
    <cellStyle name="Followed Hyperlink" xfId="19"/>
    <cellStyle name="Percent" xfId="20"/>
    <cellStyle name="Currency" xfId="21"/>
    <cellStyle name="Currency [0]" xfId="22"/>
    <cellStyle name="貨幣[0]_LU1_03" xfId="23"/>
    <cellStyle name="貨幣[0]_Name" xfId="24"/>
    <cellStyle name="貨幣_8802資本支出" xfId="25"/>
    <cellStyle name="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2"/>
  <sheetViews>
    <sheetView tabSelected="1" zoomScale="75" zoomScaleNormal="75" workbookViewId="0" topLeftCell="A1">
      <selection activeCell="L11" sqref="L11"/>
    </sheetView>
  </sheetViews>
  <sheetFormatPr defaultColWidth="9.00390625" defaultRowHeight="16.5"/>
  <cols>
    <col min="1" max="1" width="33.875" style="0" customWidth="1"/>
    <col min="2" max="2" width="15.75390625" style="0" customWidth="1"/>
    <col min="3" max="3" width="2.625" style="0" customWidth="1"/>
    <col min="4" max="4" width="17.125" style="0" customWidth="1"/>
    <col min="5" max="5" width="2.625" style="0" customWidth="1"/>
    <col min="6" max="6" width="12.625" style="0" customWidth="1"/>
    <col min="7" max="7" width="2.625" style="0" customWidth="1"/>
    <col min="8" max="8" width="13.625" style="0" customWidth="1"/>
    <col min="9" max="9" width="2.625" style="0" customWidth="1"/>
    <col min="10" max="10" width="13.625" style="0" customWidth="1"/>
    <col min="11" max="11" width="2.625" style="0" customWidth="1"/>
  </cols>
  <sheetData>
    <row r="1" spans="1:11" ht="18" customHeight="1">
      <c r="A1" s="2" t="s">
        <v>4</v>
      </c>
      <c r="B1" s="1"/>
      <c r="C1" s="1"/>
      <c r="D1" s="3"/>
      <c r="E1" s="1"/>
      <c r="F1" s="1"/>
      <c r="G1" s="1"/>
      <c r="H1" s="1"/>
      <c r="I1" s="1"/>
      <c r="J1" s="1"/>
      <c r="K1" s="1"/>
    </row>
    <row r="2" spans="1:11" ht="31.5" customHeight="1">
      <c r="A2" s="43" t="s">
        <v>22</v>
      </c>
      <c r="B2" s="44"/>
      <c r="C2" s="44"/>
      <c r="D2" s="44"/>
      <c r="E2" s="44"/>
      <c r="F2" s="44"/>
      <c r="G2" s="44"/>
      <c r="H2" s="44"/>
      <c r="I2" s="44"/>
      <c r="J2" s="44"/>
      <c r="K2" s="44"/>
    </row>
    <row r="3" spans="1:11" ht="19.5">
      <c r="A3" s="45"/>
      <c r="B3" s="46"/>
      <c r="C3" s="46"/>
      <c r="D3" s="46"/>
      <c r="E3" s="46"/>
      <c r="F3" s="46"/>
      <c r="G3" s="46"/>
      <c r="H3" s="46"/>
      <c r="I3" s="46"/>
      <c r="J3" s="47"/>
      <c r="K3" s="47"/>
    </row>
    <row r="4" spans="1:11" ht="19.5" customHeight="1">
      <c r="A4" s="45"/>
      <c r="B4" s="46"/>
      <c r="C4" s="46"/>
      <c r="D4" s="46"/>
      <c r="E4" s="46"/>
      <c r="F4" s="46"/>
      <c r="G4" s="46"/>
      <c r="H4" s="46"/>
      <c r="I4" s="46"/>
      <c r="K4" s="5" t="s">
        <v>0</v>
      </c>
    </row>
    <row r="5" spans="1:11" ht="33" customHeight="1">
      <c r="A5" s="48" t="s">
        <v>2</v>
      </c>
      <c r="B5" s="48" t="s">
        <v>1</v>
      </c>
      <c r="C5" s="50"/>
      <c r="D5" s="51" t="s">
        <v>20</v>
      </c>
      <c r="E5" s="50"/>
      <c r="F5" s="52" t="s">
        <v>21</v>
      </c>
      <c r="G5" s="53"/>
      <c r="H5" s="53"/>
      <c r="I5" s="53"/>
      <c r="J5" s="53"/>
      <c r="K5" s="53"/>
    </row>
    <row r="6" spans="1:11" ht="35.25" customHeight="1">
      <c r="A6" s="49"/>
      <c r="B6" s="49"/>
      <c r="C6" s="49"/>
      <c r="D6" s="49"/>
      <c r="E6" s="49"/>
      <c r="F6" s="52" t="s">
        <v>3</v>
      </c>
      <c r="G6" s="53"/>
      <c r="H6" s="54" t="s">
        <v>6</v>
      </c>
      <c r="I6" s="55"/>
      <c r="J6" s="56" t="s">
        <v>5</v>
      </c>
      <c r="K6" s="57"/>
    </row>
    <row r="7" spans="1:11" ht="24" customHeight="1">
      <c r="A7" s="10" t="s">
        <v>17</v>
      </c>
      <c r="B7" s="29"/>
      <c r="C7" s="30"/>
      <c r="D7" s="29"/>
      <c r="E7" s="30"/>
      <c r="F7" s="29"/>
      <c r="G7" s="30"/>
      <c r="H7" s="31"/>
      <c r="I7" s="30"/>
      <c r="J7" s="31"/>
      <c r="K7" s="11"/>
    </row>
    <row r="8" spans="1:11" ht="21.75" customHeight="1">
      <c r="A8" s="9" t="s">
        <v>18</v>
      </c>
      <c r="B8" s="12">
        <v>8784</v>
      </c>
      <c r="C8" s="13"/>
      <c r="D8" s="35">
        <v>4763</v>
      </c>
      <c r="E8" s="13"/>
      <c r="F8" s="36">
        <v>4539</v>
      </c>
      <c r="G8" s="13"/>
      <c r="H8" s="35">
        <f>F8/B8*100</f>
        <v>51.67349726775956</v>
      </c>
      <c r="I8" s="13"/>
      <c r="J8" s="35">
        <f>F8/D8*100</f>
        <v>95.29708167121562</v>
      </c>
      <c r="K8" s="15"/>
    </row>
    <row r="9" spans="1:11" ht="21.75" customHeight="1">
      <c r="A9" s="9" t="s">
        <v>11</v>
      </c>
      <c r="B9" s="16">
        <v>0</v>
      </c>
      <c r="C9" s="17"/>
      <c r="D9" s="37">
        <v>0</v>
      </c>
      <c r="E9" s="17"/>
      <c r="F9" s="37">
        <v>3</v>
      </c>
      <c r="G9" s="17"/>
      <c r="H9" s="36" t="str">
        <f>IF(OR(F9=0,B9=0),"        -",F9/B9*100)</f>
        <v>        -</v>
      </c>
      <c r="I9" s="17"/>
      <c r="J9" s="36" t="str">
        <f>IF(OR(F9=0,D9=0),"        -",F9/D9*100)</f>
        <v>        -</v>
      </c>
      <c r="K9" s="18"/>
    </row>
    <row r="10" spans="1:11" ht="21.75" customHeight="1">
      <c r="A10" s="9" t="s">
        <v>12</v>
      </c>
      <c r="B10" s="14">
        <v>180</v>
      </c>
      <c r="C10" s="17"/>
      <c r="D10" s="36">
        <v>89</v>
      </c>
      <c r="E10" s="17"/>
      <c r="F10" s="36">
        <v>109</v>
      </c>
      <c r="G10" s="17"/>
      <c r="H10" s="36">
        <f>F10/B10*100</f>
        <v>60.55555555555555</v>
      </c>
      <c r="I10" s="17"/>
      <c r="J10" s="36">
        <f>F10/D10*100</f>
        <v>122.47191011235957</v>
      </c>
      <c r="K10" s="18"/>
    </row>
    <row r="11" spans="1:11" ht="21.75" customHeight="1">
      <c r="A11" s="9" t="s">
        <v>13</v>
      </c>
      <c r="B11" s="14">
        <v>703</v>
      </c>
      <c r="C11" s="19"/>
      <c r="D11" s="36">
        <v>373</v>
      </c>
      <c r="E11" s="17"/>
      <c r="F11" s="36">
        <v>679</v>
      </c>
      <c r="G11" s="19"/>
      <c r="H11" s="36">
        <f>F11/B11*100</f>
        <v>96.58605974395448</v>
      </c>
      <c r="I11" s="19"/>
      <c r="J11" s="36">
        <f>F11/D11*100</f>
        <v>182.03753351206436</v>
      </c>
      <c r="K11" s="18"/>
    </row>
    <row r="12" spans="1:11" ht="21.75" customHeight="1">
      <c r="A12" s="9" t="s">
        <v>14</v>
      </c>
      <c r="B12" s="12">
        <v>807</v>
      </c>
      <c r="C12" s="20"/>
      <c r="D12" s="35">
        <v>167</v>
      </c>
      <c r="E12" s="13"/>
      <c r="F12" s="35">
        <v>136</v>
      </c>
      <c r="G12" s="20"/>
      <c r="H12" s="35">
        <f>F12/B12*100</f>
        <v>16.852540272614622</v>
      </c>
      <c r="I12" s="20"/>
      <c r="J12" s="35">
        <f>F12/D12*100</f>
        <v>81.437125748503</v>
      </c>
      <c r="K12" s="15"/>
    </row>
    <row r="13" spans="1:11" ht="21.75" customHeight="1">
      <c r="A13" s="9" t="s">
        <v>15</v>
      </c>
      <c r="B13" s="12">
        <v>1947</v>
      </c>
      <c r="C13" s="20"/>
      <c r="D13" s="35">
        <v>460</v>
      </c>
      <c r="E13" s="13"/>
      <c r="F13" s="36">
        <v>843</v>
      </c>
      <c r="G13" s="20"/>
      <c r="H13" s="35">
        <f>F13/B13*100</f>
        <v>43.29738058551618</v>
      </c>
      <c r="I13" s="20"/>
      <c r="J13" s="35">
        <f>IF(OR(F13=0,D13=0),"        -",F13/D13*100)</f>
        <v>183.26086956521738</v>
      </c>
      <c r="K13" s="15"/>
    </row>
    <row r="14" spans="1:11" ht="21.75" customHeight="1">
      <c r="A14" s="9" t="s">
        <v>16</v>
      </c>
      <c r="B14" s="14">
        <v>202</v>
      </c>
      <c r="C14" s="21"/>
      <c r="D14" s="36">
        <v>124</v>
      </c>
      <c r="E14" s="17"/>
      <c r="F14" s="36">
        <v>187</v>
      </c>
      <c r="G14" s="21"/>
      <c r="H14" s="36">
        <f>IF(OR(F14=0,B14=0),"        -",F14/B14*100)</f>
        <v>92.57425742574257</v>
      </c>
      <c r="I14" s="21"/>
      <c r="J14" s="36">
        <f>IF(OR(F14=0,D14=0),"        -",F14/D14*100)</f>
        <v>150.80645161290323</v>
      </c>
      <c r="K14" s="18"/>
    </row>
    <row r="15" spans="1:11" ht="24" customHeight="1" hidden="1">
      <c r="A15" s="6" t="s">
        <v>7</v>
      </c>
      <c r="B15" s="32">
        <v>202</v>
      </c>
      <c r="C15" s="33"/>
      <c r="D15" s="32">
        <v>94</v>
      </c>
      <c r="E15" s="34"/>
      <c r="F15" s="32">
        <v>95</v>
      </c>
      <c r="G15" s="33"/>
      <c r="H15" s="32">
        <v>47.02970297029702</v>
      </c>
      <c r="I15" s="33"/>
      <c r="J15" s="32">
        <v>101.06382978723406</v>
      </c>
      <c r="K15" s="18"/>
    </row>
    <row r="16" spans="1:11" ht="21.75" customHeight="1" hidden="1">
      <c r="A16" s="4" t="s">
        <v>8</v>
      </c>
      <c r="B16" s="22">
        <v>2600</v>
      </c>
      <c r="C16" s="23"/>
      <c r="D16" s="22">
        <v>2400</v>
      </c>
      <c r="E16" s="23"/>
      <c r="F16" s="22">
        <v>2389</v>
      </c>
      <c r="G16" s="23"/>
      <c r="H16" s="22">
        <v>91.88461538461539</v>
      </c>
      <c r="I16" s="24"/>
      <c r="J16" s="22">
        <v>99.54166666666666</v>
      </c>
      <c r="K16" s="18"/>
    </row>
    <row r="17" spans="1:11" ht="21.75" customHeight="1" hidden="1">
      <c r="A17" s="4" t="s">
        <v>10</v>
      </c>
      <c r="B17" s="22">
        <v>872</v>
      </c>
      <c r="C17" s="23"/>
      <c r="D17" s="22"/>
      <c r="E17" s="23"/>
      <c r="F17" s="22"/>
      <c r="G17" s="23"/>
      <c r="H17" s="22"/>
      <c r="I17" s="24"/>
      <c r="J17" s="22"/>
      <c r="K17" s="18"/>
    </row>
    <row r="18" spans="1:11" ht="30" customHeight="1">
      <c r="A18" s="7" t="s">
        <v>9</v>
      </c>
      <c r="B18" s="25">
        <f>SUM(B8:B14)</f>
        <v>12623</v>
      </c>
      <c r="C18" s="26"/>
      <c r="D18" s="25">
        <f>SUM(D8:D14)</f>
        <v>5976</v>
      </c>
      <c r="E18" s="26"/>
      <c r="F18" s="25">
        <f>SUM(F8:F14)</f>
        <v>6496</v>
      </c>
      <c r="G18" s="26"/>
      <c r="H18" s="27">
        <f>+F18/B18*100</f>
        <v>51.461617682009035</v>
      </c>
      <c r="I18" s="26"/>
      <c r="J18" s="27">
        <f>+F18/D18*100</f>
        <v>108.70147255689425</v>
      </c>
      <c r="K18" s="28"/>
    </row>
    <row r="19" spans="1:11" ht="33" customHeight="1">
      <c r="A19" s="40" t="s">
        <v>25</v>
      </c>
      <c r="B19" s="41"/>
      <c r="C19" s="41"/>
      <c r="D19" s="41"/>
      <c r="E19" s="41"/>
      <c r="F19" s="41"/>
      <c r="G19" s="41"/>
      <c r="H19" s="41"/>
      <c r="I19" s="41"/>
      <c r="J19" s="41"/>
      <c r="K19" s="42"/>
    </row>
    <row r="20" spans="1:11" ht="33" customHeight="1">
      <c r="A20" s="38" t="s">
        <v>24</v>
      </c>
      <c r="B20" s="39"/>
      <c r="C20" s="39"/>
      <c r="D20" s="39"/>
      <c r="E20" s="39"/>
      <c r="F20" s="39"/>
      <c r="G20" s="39"/>
      <c r="H20" s="39"/>
      <c r="I20" s="39"/>
      <c r="J20" s="39"/>
      <c r="K20" s="8"/>
    </row>
    <row r="21" spans="1:11" ht="33" customHeight="1">
      <c r="A21" s="38" t="s">
        <v>19</v>
      </c>
      <c r="B21" s="58"/>
      <c r="C21" s="58"/>
      <c r="D21" s="58"/>
      <c r="E21" s="58"/>
      <c r="F21" s="58"/>
      <c r="G21" s="58"/>
      <c r="H21" s="58"/>
      <c r="I21" s="58"/>
      <c r="J21" s="58"/>
      <c r="K21" s="8"/>
    </row>
    <row r="22" spans="1:10" ht="34.5" customHeight="1">
      <c r="A22" s="38" t="s">
        <v>23</v>
      </c>
      <c r="B22" s="39"/>
      <c r="C22" s="39"/>
      <c r="D22" s="39"/>
      <c r="E22" s="39"/>
      <c r="F22" s="39"/>
      <c r="G22" s="39"/>
      <c r="H22" s="39"/>
      <c r="I22" s="39"/>
      <c r="J22" s="39"/>
    </row>
  </sheetData>
  <mergeCells count="14">
    <mergeCell ref="F5:K5"/>
    <mergeCell ref="H6:I6"/>
    <mergeCell ref="J6:K6"/>
    <mergeCell ref="A21:J21"/>
    <mergeCell ref="A22:J22"/>
    <mergeCell ref="A19:K19"/>
    <mergeCell ref="A20:J20"/>
    <mergeCell ref="A2:K2"/>
    <mergeCell ref="A3:K3"/>
    <mergeCell ref="A4:I4"/>
    <mergeCell ref="A5:A6"/>
    <mergeCell ref="B5:C6"/>
    <mergeCell ref="D5:E6"/>
    <mergeCell ref="F6:G6"/>
  </mergeCells>
  <printOptions horizontalCentered="1"/>
  <pageMargins left="0.58" right="0.52" top="0.72" bottom="0.75" header="0.51" footer="0.34"/>
  <pageSetup horizontalDpi="600" verticalDpi="600" orientation="landscape" paperSize="9" r:id="rId1"/>
  <headerFooter alignWithMargins="0">
    <oddFooter>&amp;C&amp;"Times New Roman,標準"3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321000000A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dc:title>
  <dc:subject>1</dc:subject>
  <dc:creator>行政院主計處</dc:creator>
  <cp:keywords/>
  <dc:description> </dc:description>
  <cp:lastModifiedBy>Administrator</cp:lastModifiedBy>
  <cp:lastPrinted>2002-09-09T00:43:44Z</cp:lastPrinted>
  <dcterms:created xsi:type="dcterms:W3CDTF">2000-02-23T02:18:29Z</dcterms:created>
  <dcterms:modified xsi:type="dcterms:W3CDTF">2008-11-13T10:09:00Z</dcterms:modified>
  <cp:category>I14</cp:category>
  <cp:version/>
  <cp:contentType/>
  <cp:contentStatus/>
</cp:coreProperties>
</file>