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<sst xmlns="http://schemas.openxmlformats.org/spreadsheetml/2006/main" count="22" uniqueCount="22">
  <si>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單位：億元</t>
  </si>
  <si>
    <t>全年度預算數</t>
  </si>
  <si>
    <t xml:space="preserve">表二  </t>
  </si>
  <si>
    <t>金    額</t>
  </si>
  <si>
    <t>占累計分配數％</t>
  </si>
  <si>
    <t>占全年預算數％</t>
  </si>
  <si>
    <t>科        目</t>
  </si>
  <si>
    <t>合      計</t>
  </si>
  <si>
    <r>
      <t xml:space="preserve"> </t>
    </r>
    <r>
      <rPr>
        <b/>
        <sz val="14"/>
        <rFont val="標楷體"/>
        <family val="4"/>
      </rPr>
      <t>稅課收入</t>
    </r>
  </si>
  <si>
    <t>營利事業所得稅</t>
  </si>
  <si>
    <t>綜合所得稅</t>
  </si>
  <si>
    <r>
      <t>1.</t>
    </r>
    <r>
      <rPr>
        <sz val="14"/>
        <rFont val="標楷體"/>
        <family val="4"/>
      </rPr>
      <t>所得稅</t>
    </r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</si>
  <si>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</si>
  <si>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</si>
  <si>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</si>
  <si>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</si>
  <si>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</si>
  <si>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</si>
  <si>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</si>
  <si>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</si>
  <si>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月底累計實收數</t>
    </r>
  </si>
  <si>
    <r>
      <t>九十一年度稅課收入預算截至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6</t>
    </r>
    <r>
      <rPr>
        <sz val="18"/>
        <rFont val="標楷體"/>
        <family val="4"/>
      </rPr>
      <t>月底執行情形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</si>
</sst>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3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3" fontId="10" fillId="0" borderId="1" xfId="17" applyNumberFormat="1" applyFont="1" applyFill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left" vertical="center"/>
      <protection/>
    </xf>
    <xf numFmtId="3" fontId="6" fillId="0" borderId="3" xfId="17" applyNumberFormat="1" applyFont="1" applyBorder="1" applyAlignment="1" applyProtection="1">
      <alignment horizontal="left" vertical="center" indent="1"/>
      <protection/>
    </xf>
    <xf numFmtId="3" fontId="5" fillId="0" borderId="3" xfId="17" applyNumberFormat="1" applyFont="1" applyBorder="1" applyAlignment="1" applyProtection="1">
      <alignment horizontal="left" vertical="center" indent="3"/>
      <protection/>
    </xf>
    <xf numFmtId="3" fontId="6" fillId="0" borderId="4" xfId="22" applyNumberFormat="1" applyFont="1" applyBorder="1" applyAlignment="1" applyProtection="1">
      <alignment horizontal="right" vertical="center"/>
      <protection/>
    </xf>
    <xf numFmtId="42" fontId="6" fillId="0" borderId="5" xfId="22" applyFont="1" applyBorder="1" applyAlignment="1" applyProtection="1">
      <alignment horizontal="right" vertical="center"/>
      <protection/>
    </xf>
    <xf numFmtId="42" fontId="6" fillId="0" borderId="4" xfId="22" applyFont="1" applyBorder="1" applyAlignment="1" applyProtection="1">
      <alignment horizontal="right" vertical="center"/>
      <protection/>
    </xf>
    <xf numFmtId="42" fontId="6" fillId="0" borderId="6" xfId="22" applyFont="1" applyBorder="1" applyAlignment="1" applyProtection="1">
      <alignment horizontal="right" vertical="center"/>
      <protection/>
    </xf>
    <xf numFmtId="3" fontId="6" fillId="0" borderId="5" xfId="22" applyNumberFormat="1" applyFont="1" applyBorder="1" applyAlignment="1" applyProtection="1">
      <alignment horizontal="right" vertical="center"/>
      <protection/>
    </xf>
    <xf numFmtId="3" fontId="4" fillId="0" borderId="6" xfId="17" applyNumberFormat="1" applyFont="1" applyBorder="1" applyAlignment="1" applyProtection="1">
      <alignment horizontal="right" vertical="center"/>
      <protection/>
    </xf>
    <xf numFmtId="3" fontId="2" fillId="0" borderId="7" xfId="22" applyNumberFormat="1" applyFont="1" applyBorder="1" applyAlignment="1" applyProtection="1">
      <alignment horizontal="right" vertical="center"/>
      <protection/>
    </xf>
    <xf numFmtId="3" fontId="2" fillId="0" borderId="8" xfId="22" applyNumberFormat="1" applyFont="1" applyBorder="1" applyAlignment="1" applyProtection="1">
      <alignment horizontal="centerContinuous" vertical="center"/>
      <protection/>
    </xf>
    <xf numFmtId="3" fontId="2" fillId="0" borderId="9" xfId="22" applyNumberFormat="1" applyFont="1" applyBorder="1" applyAlignment="1" applyProtection="1">
      <alignment horizontal="centerContinuous" vertical="center"/>
      <protection/>
    </xf>
    <xf numFmtId="3" fontId="2" fillId="0" borderId="8" xfId="22" applyNumberFormat="1" applyFont="1" applyBorder="1" applyAlignment="1" applyProtection="1">
      <alignment horizontal="right" vertical="center"/>
      <protection/>
    </xf>
    <xf numFmtId="3" fontId="2" fillId="0" borderId="9" xfId="17" applyNumberFormat="1" applyFont="1" applyBorder="1" applyAlignment="1" applyProtection="1">
      <alignment horizontal="centerContinuous" vertical="center"/>
      <protection/>
    </xf>
    <xf numFmtId="3" fontId="4" fillId="0" borderId="10" xfId="22" applyNumberFormat="1" applyFont="1" applyBorder="1" applyAlignment="1" applyProtection="1">
      <alignment horizontal="right" vertical="center"/>
      <protection/>
    </xf>
    <xf numFmtId="42" fontId="4" fillId="0" borderId="11" xfId="22" applyFont="1" applyBorder="1" applyAlignment="1" applyProtection="1">
      <alignment horizontal="right" vertical="center"/>
      <protection/>
    </xf>
    <xf numFmtId="3" fontId="4" fillId="0" borderId="12" xfId="22" applyNumberFormat="1" applyFont="1" applyBorder="1" applyAlignment="1" applyProtection="1">
      <alignment horizontal="right" vertical="center"/>
      <protection/>
    </xf>
    <xf numFmtId="3" fontId="4" fillId="0" borderId="11" xfId="22" applyNumberFormat="1" applyFont="1" applyBorder="1" applyAlignment="1" applyProtection="1">
      <alignment horizontal="centerContinuous" vertical="center"/>
      <protection/>
    </xf>
    <xf numFmtId="41" fontId="4" fillId="0" borderId="12" xfId="22" applyNumberFormat="1" applyFont="1" applyBorder="1" applyAlignment="1" applyProtection="1">
      <alignment horizontal="right" vertical="center"/>
      <protection/>
    </xf>
    <xf numFmtId="41" fontId="4" fillId="0" borderId="11" xfId="22" applyNumberFormat="1" applyFont="1" applyBorder="1" applyAlignment="1" applyProtection="1">
      <alignment horizontal="centerContinuous" vertical="center"/>
      <protection/>
    </xf>
    <xf numFmtId="3" fontId="4" fillId="0" borderId="11" xfId="22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 quotePrefix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千分位[0]_Road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9.50390625" style="0" customWidth="1"/>
    <col min="2" max="2" width="15.75390625" style="0" customWidth="1"/>
    <col min="3" max="3" width="2.625" style="0" customWidth="1"/>
    <col min="4" max="4" width="16.25390625" style="0" customWidth="1"/>
    <col min="5" max="5" width="2.625" style="0" customWidth="1"/>
    <col min="6" max="6" width="13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ht="19.5">
      <c r="A1" s="1" t="s">
        <v>2</v>
      </c>
    </row>
    <row r="2" spans="1:11" ht="28.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>
      <c r="A3" s="26"/>
      <c r="B3" s="26"/>
      <c r="C3" s="26"/>
      <c r="D3" s="26"/>
      <c r="E3" s="26"/>
      <c r="F3" s="26"/>
      <c r="G3" s="26"/>
      <c r="H3" s="26"/>
      <c r="I3" s="26"/>
      <c r="J3" s="27"/>
      <c r="K3" s="27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K4" s="2" t="s">
        <v>0</v>
      </c>
    </row>
    <row r="5" spans="1:11" ht="27" customHeight="1">
      <c r="A5" s="30" t="s">
        <v>6</v>
      </c>
      <c r="B5" s="32" t="s">
        <v>1</v>
      </c>
      <c r="C5" s="31"/>
      <c r="D5" s="33" t="s">
        <v>19</v>
      </c>
      <c r="E5" s="31"/>
      <c r="F5" s="30" t="s">
        <v>20</v>
      </c>
      <c r="G5" s="31"/>
      <c r="H5" s="31"/>
      <c r="I5" s="31"/>
      <c r="J5" s="31"/>
      <c r="K5" s="31"/>
    </row>
    <row r="6" spans="1:11" ht="33" customHeight="1">
      <c r="A6" s="31"/>
      <c r="B6" s="31"/>
      <c r="C6" s="31"/>
      <c r="D6" s="31"/>
      <c r="E6" s="31"/>
      <c r="F6" s="30" t="s">
        <v>3</v>
      </c>
      <c r="G6" s="31"/>
      <c r="H6" s="34" t="s">
        <v>5</v>
      </c>
      <c r="I6" s="35"/>
      <c r="J6" s="34" t="s">
        <v>4</v>
      </c>
      <c r="K6" s="35"/>
    </row>
    <row r="7" spans="1:11" ht="21.75" customHeight="1">
      <c r="A7" s="5" t="s">
        <v>8</v>
      </c>
      <c r="B7" s="8"/>
      <c r="C7" s="9"/>
      <c r="D7" s="10"/>
      <c r="E7" s="11"/>
      <c r="F7" s="12"/>
      <c r="G7" s="9"/>
      <c r="H7" s="8"/>
      <c r="I7" s="11"/>
      <c r="J7" s="8"/>
      <c r="K7" s="13"/>
    </row>
    <row r="8" spans="1:11" ht="21.75" customHeight="1">
      <c r="A8" s="6" t="s">
        <v>11</v>
      </c>
      <c r="B8" s="19">
        <v>4383</v>
      </c>
      <c r="C8" s="20"/>
      <c r="D8" s="19">
        <v>2612</v>
      </c>
      <c r="E8" s="20"/>
      <c r="F8" s="21">
        <v>2170</v>
      </c>
      <c r="G8" s="20"/>
      <c r="H8" s="21">
        <f aca="true" t="shared" si="0" ref="H8:H17">F8/B8*100</f>
        <v>49.50946840063884</v>
      </c>
      <c r="I8" s="20"/>
      <c r="J8" s="21">
        <f>F8/D8*100</f>
        <v>83.0781010719755</v>
      </c>
      <c r="K8" s="25"/>
    </row>
    <row r="9" spans="1:11" ht="21.75" customHeight="1">
      <c r="A9" s="7" t="s">
        <v>9</v>
      </c>
      <c r="B9" s="19">
        <v>2106</v>
      </c>
      <c r="C9" s="20"/>
      <c r="D9" s="19">
        <v>1086</v>
      </c>
      <c r="E9" s="20"/>
      <c r="F9" s="21">
        <v>826</v>
      </c>
      <c r="G9" s="20"/>
      <c r="H9" s="21">
        <f t="shared" si="0"/>
        <v>39.22127255460589</v>
      </c>
      <c r="I9" s="20"/>
      <c r="J9" s="21">
        <f>F9/D9*100</f>
        <v>76.05893186003682</v>
      </c>
      <c r="K9" s="25"/>
    </row>
    <row r="10" spans="1:11" ht="21.75" customHeight="1">
      <c r="A10" s="7" t="s">
        <v>10</v>
      </c>
      <c r="B10" s="19">
        <v>2277</v>
      </c>
      <c r="C10" s="20"/>
      <c r="D10" s="19">
        <v>1526</v>
      </c>
      <c r="E10" s="20"/>
      <c r="F10" s="21">
        <v>1344</v>
      </c>
      <c r="G10" s="20"/>
      <c r="H10" s="21">
        <f t="shared" si="0"/>
        <v>59.025032938076414</v>
      </c>
      <c r="I10" s="20"/>
      <c r="J10" s="21">
        <f>F10/D10*100</f>
        <v>88.07339449541286</v>
      </c>
      <c r="K10" s="25"/>
    </row>
    <row r="11" spans="1:11" ht="21.75" customHeight="1">
      <c r="A11" s="6" t="s">
        <v>12</v>
      </c>
      <c r="B11" s="19">
        <v>81</v>
      </c>
      <c r="C11" s="20"/>
      <c r="D11" s="19">
        <v>40</v>
      </c>
      <c r="E11" s="20"/>
      <c r="F11" s="21">
        <v>34</v>
      </c>
      <c r="G11" s="20"/>
      <c r="H11" s="21">
        <f t="shared" si="0"/>
        <v>41.9753086419753</v>
      </c>
      <c r="I11" s="20"/>
      <c r="J11" s="21">
        <f>IF(OR(F11=0,D11=0),"        -",F11/D11*100)</f>
        <v>85</v>
      </c>
      <c r="K11" s="25"/>
    </row>
    <row r="12" spans="1:11" ht="21.75" customHeight="1">
      <c r="A12" s="6" t="s">
        <v>13</v>
      </c>
      <c r="B12" s="19">
        <v>918</v>
      </c>
      <c r="C12" s="20"/>
      <c r="D12" s="19">
        <v>458</v>
      </c>
      <c r="E12" s="20"/>
      <c r="F12" s="21">
        <v>407</v>
      </c>
      <c r="G12" s="20"/>
      <c r="H12" s="21">
        <f t="shared" si="0"/>
        <v>44.33551198257081</v>
      </c>
      <c r="I12" s="20"/>
      <c r="J12" s="21">
        <f aca="true" t="shared" si="1" ref="J12:J17">F12/D12*100</f>
        <v>88.8646288209607</v>
      </c>
      <c r="K12" s="25"/>
    </row>
    <row r="13" spans="1:11" ht="21.75" customHeight="1">
      <c r="A13" s="6" t="s">
        <v>14</v>
      </c>
      <c r="B13" s="19">
        <v>1206</v>
      </c>
      <c r="C13" s="22"/>
      <c r="D13" s="19">
        <v>609</v>
      </c>
      <c r="E13" s="22"/>
      <c r="F13" s="21">
        <v>615</v>
      </c>
      <c r="G13" s="22"/>
      <c r="H13" s="21">
        <f t="shared" si="0"/>
        <v>50.99502487562189</v>
      </c>
      <c r="I13" s="22"/>
      <c r="J13" s="21">
        <f t="shared" si="1"/>
        <v>100.98522167487684</v>
      </c>
      <c r="K13" s="25"/>
    </row>
    <row r="14" spans="1:11" ht="21.75" customHeight="1">
      <c r="A14" s="6" t="s">
        <v>15</v>
      </c>
      <c r="B14" s="19">
        <v>680</v>
      </c>
      <c r="C14" s="22"/>
      <c r="D14" s="19">
        <v>338</v>
      </c>
      <c r="E14" s="22"/>
      <c r="F14" s="21">
        <v>458</v>
      </c>
      <c r="G14" s="22"/>
      <c r="H14" s="21">
        <f t="shared" si="0"/>
        <v>67.3529411764706</v>
      </c>
      <c r="I14" s="22"/>
      <c r="J14" s="21">
        <f t="shared" si="1"/>
        <v>135.50295857988166</v>
      </c>
      <c r="K14" s="25"/>
    </row>
    <row r="15" spans="1:11" ht="21.75" customHeight="1">
      <c r="A15" s="6" t="s">
        <v>16</v>
      </c>
      <c r="B15" s="19">
        <v>12</v>
      </c>
      <c r="C15" s="22"/>
      <c r="D15" s="19">
        <v>6</v>
      </c>
      <c r="E15" s="22"/>
      <c r="F15" s="21">
        <v>14</v>
      </c>
      <c r="G15" s="22"/>
      <c r="H15" s="21">
        <f t="shared" si="0"/>
        <v>116.66666666666667</v>
      </c>
      <c r="I15" s="22"/>
      <c r="J15" s="21">
        <f t="shared" si="1"/>
        <v>233.33333333333334</v>
      </c>
      <c r="K15" s="25"/>
    </row>
    <row r="16" spans="1:11" ht="21.75" customHeight="1">
      <c r="A16" s="6" t="s">
        <v>17</v>
      </c>
      <c r="B16" s="19">
        <v>398</v>
      </c>
      <c r="C16" s="22"/>
      <c r="D16" s="19">
        <v>142</v>
      </c>
      <c r="E16" s="22"/>
      <c r="F16" s="21">
        <v>137</v>
      </c>
      <c r="G16" s="24"/>
      <c r="H16" s="23">
        <f t="shared" si="0"/>
        <v>34.42211055276382</v>
      </c>
      <c r="I16" s="24"/>
      <c r="J16" s="23">
        <f t="shared" si="1"/>
        <v>96.47887323943662</v>
      </c>
      <c r="K16" s="25"/>
    </row>
    <row r="17" spans="1:11" ht="21.75" customHeight="1">
      <c r="A17" s="6" t="s">
        <v>18</v>
      </c>
      <c r="B17" s="19">
        <v>1106</v>
      </c>
      <c r="C17" s="22"/>
      <c r="D17" s="19">
        <v>558</v>
      </c>
      <c r="E17" s="22"/>
      <c r="F17" s="21">
        <v>704</v>
      </c>
      <c r="G17" s="22"/>
      <c r="H17" s="21">
        <f t="shared" si="0"/>
        <v>63.65280289330922</v>
      </c>
      <c r="I17" s="22"/>
      <c r="J17" s="21">
        <f t="shared" si="1"/>
        <v>126.16487455197132</v>
      </c>
      <c r="K17" s="25"/>
    </row>
    <row r="18" spans="1:11" ht="30.75" customHeight="1">
      <c r="A18" s="4" t="s">
        <v>7</v>
      </c>
      <c r="B18" s="14">
        <f>B8+SUM(B11:B17)</f>
        <v>8784</v>
      </c>
      <c r="C18" s="15"/>
      <c r="D18" s="14">
        <f>D8+SUM(D11:D17)</f>
        <v>4763</v>
      </c>
      <c r="E18" s="16"/>
      <c r="F18" s="17">
        <f>F8+SUM(F11:F17)</f>
        <v>4539</v>
      </c>
      <c r="G18" s="15"/>
      <c r="H18" s="14">
        <f>F18/B18*100</f>
        <v>51.67349726775956</v>
      </c>
      <c r="I18" s="16"/>
      <c r="J18" s="14">
        <f>F18/D18*100</f>
        <v>95.29708167121562</v>
      </c>
      <c r="K18" s="18"/>
    </row>
    <row r="19" ht="16.5">
      <c r="J19" s="3"/>
    </row>
  </sheetData>
  <mergeCells count="10">
    <mergeCell ref="A3:K3"/>
    <mergeCell ref="A4:I4"/>
    <mergeCell ref="A2:K2"/>
    <mergeCell ref="A5:A6"/>
    <mergeCell ref="B5:C6"/>
    <mergeCell ref="D5:E6"/>
    <mergeCell ref="F5:K5"/>
    <mergeCell ref="F6:G6"/>
    <mergeCell ref="H6:I6"/>
    <mergeCell ref="J6:K6"/>
  </mergeCells>
  <printOptions horizontalCentered="1"/>
  <pageMargins left="0.7480314960629921" right="0.7480314960629921" top="1.05" bottom="0.86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2002-09-09T00:43:44Z</cp:lastPrinted>
  <dcterms:created xsi:type="dcterms:W3CDTF">2000-02-23T02:18:29Z</dcterms:created>
  <dcterms:modified xsi:type="dcterms:W3CDTF">2008-11-13T10:09:02Z</dcterms:modified>
  <cp:category>I14</cp:category>
  <cp:version/>
  <cp:contentType/>
  <cp:contentStatus/>
</cp:coreProperties>
</file>