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015" windowHeight="8880" activeTab="0"/>
  </bookViews>
  <sheets>
    <sheet name="參考表四" sheetId="1" r:id="rId1"/>
  </sheets>
  <externalReferences>
    <externalReference r:id="rId4"/>
    <externalReference r:id="rId5"/>
    <externalReference r:id="rId6"/>
    <externalReference r:id="rId7"/>
  </externalReferences>
  <definedNames>
    <definedName name="_Fill" hidden="1">#REF!</definedName>
    <definedName name="HTML_CodePage" hidden="1">950</definedName>
    <definedName name="HTML_Control" hidden="1">{"'Sheet1'!$A$1:$I$102","'Sheet1'!$A$1:$I$104"}</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FALSE</definedName>
    <definedName name="HTML_OBDlg3" hidden="1">TRUE</definedName>
    <definedName name="HTML_OBDlg4" hidden="1">TRUE</definedName>
    <definedName name="HTML_OS" hidden="1">0</definedName>
    <definedName name="HTML_PathFile" hidden="1">"C:\htmlchi\gtable-bb.htm"</definedName>
    <definedName name="HTML_PathTemplate" hidden="1">"C:\htmlchi\table-bbb.htm"</definedName>
    <definedName name="HTML_Title" hidden="1">""</definedName>
    <definedName name="NI">#REF!</definedName>
    <definedName name="oil1">#REF!</definedName>
    <definedName name="oil2">#REF!</definedName>
    <definedName name="Print_Area_MI">#REF!</definedName>
    <definedName name="_xlnm.Print_Titles" localSheetId="0">'參考表四'!$1:$6</definedName>
    <definedName name="rate">#REF!</definedName>
    <definedName name="rate2">'[3]員額(2)'!#REF!</definedName>
    <definedName name="rate3">'[3]員額(2)'!#REF!</definedName>
    <definedName name="職能表預">'[4]員額(2)'!#REF!</definedName>
  </definedNames>
  <calcPr fullCalcOnLoad="1"/>
</workbook>
</file>

<file path=xl/sharedStrings.xml><?xml version="1.0" encoding="utf-8"?>
<sst xmlns="http://schemas.openxmlformats.org/spreadsheetml/2006/main" count="95" uniqueCount="91">
  <si>
    <t>行政院國家科學技術發展基金</t>
  </si>
  <si>
    <t>九二一震災社區重建更新基金</t>
  </si>
  <si>
    <t>離島建設基金</t>
  </si>
  <si>
    <t>醫療服務業開發基金</t>
  </si>
  <si>
    <t>行政院公營事業民營化基金</t>
  </si>
  <si>
    <t>社會福利基金</t>
  </si>
  <si>
    <t>行政院金融重建基金</t>
  </si>
  <si>
    <t>學產基金</t>
  </si>
  <si>
    <t>經濟特別收入基金</t>
  </si>
  <si>
    <t>核能發電後端營運基金</t>
  </si>
  <si>
    <t>航港建設基金</t>
  </si>
  <si>
    <t>農業特別收入基金</t>
  </si>
  <si>
    <t>就業安定基金</t>
  </si>
  <si>
    <t>健康照護基金</t>
  </si>
  <si>
    <t>環境保護基金</t>
  </si>
  <si>
    <t>文化建設基金</t>
  </si>
  <si>
    <t>中華發展基金</t>
  </si>
  <si>
    <t>有線廣播電視事業發展基金</t>
  </si>
  <si>
    <r>
      <t>參考表四</t>
    </r>
    <r>
      <rPr>
        <sz val="16"/>
        <rFont val="Times New Roman"/>
        <family val="1"/>
      </rPr>
      <t xml:space="preserve"> </t>
    </r>
  </si>
  <si>
    <t xml:space="preserve"> 中央政府總預算</t>
  </si>
  <si>
    <t>基金別預算分析表</t>
  </si>
  <si>
    <t>中華民國九十三年度</t>
  </si>
  <si>
    <t>單位：新臺幣千元</t>
  </si>
  <si>
    <t>基金別</t>
  </si>
  <si>
    <t>本年度預算</t>
  </si>
  <si>
    <t>上年度預算</t>
  </si>
  <si>
    <t>本年度與上年度比較</t>
  </si>
  <si>
    <t>收入</t>
  </si>
  <si>
    <t>支出</t>
  </si>
  <si>
    <t>一、普通基金</t>
  </si>
  <si>
    <t>二、特種基金</t>
  </si>
  <si>
    <r>
      <t>(</t>
    </r>
    <r>
      <rPr>
        <sz val="12"/>
        <rFont val="新細明體"/>
        <family val="1"/>
      </rPr>
      <t>一)營業部分</t>
    </r>
  </si>
  <si>
    <t>中央銀行</t>
  </si>
  <si>
    <t>臺灣糖業股份有限公司</t>
  </si>
  <si>
    <t>中國造船股份有限公司</t>
  </si>
  <si>
    <t>中國石油股份有限公司</t>
  </si>
  <si>
    <t>臺灣電力股份有限公司</t>
  </si>
  <si>
    <t>漢翔航空工業股份有限公司</t>
  </si>
  <si>
    <t>唐榮鐵工廠股份有限公司</t>
  </si>
  <si>
    <t>臺灣省自來水股份有限公司</t>
  </si>
  <si>
    <t>中國輸出入銀行</t>
  </si>
  <si>
    <t>中央信託局股份有限公司</t>
  </si>
  <si>
    <t>中央存款保險股份有限公司</t>
  </si>
  <si>
    <t>臺灣銀行股份有限公司</t>
  </si>
  <si>
    <t>臺灣土地銀行股份有限公司</t>
  </si>
  <si>
    <t>合作金庫銀行股份有限公司</t>
  </si>
  <si>
    <t>財政部印刷廠</t>
  </si>
  <si>
    <t>臺灣菸酒股份有限公司</t>
  </si>
  <si>
    <t>中華郵政股份有限公司</t>
  </si>
  <si>
    <t>中華電信股份有限公司</t>
  </si>
  <si>
    <t>交通部臺灣鐵路管理局</t>
  </si>
  <si>
    <t>交通部基隆港務局</t>
  </si>
  <si>
    <t>交通部臺中港務局</t>
  </si>
  <si>
    <t>交通部高雄港務局</t>
  </si>
  <si>
    <t>交通部花蓮港務局</t>
  </si>
  <si>
    <t>榮民工程股份有限公司</t>
  </si>
  <si>
    <t>勞工保險局</t>
  </si>
  <si>
    <t>中央健康保險局</t>
  </si>
  <si>
    <t>(二)非營業部分－作業基金</t>
  </si>
  <si>
    <t>中美經濟社會發展基金</t>
  </si>
  <si>
    <t>營建建設基金</t>
  </si>
  <si>
    <t>公共造產基金</t>
  </si>
  <si>
    <t>國軍生產及服務作業基金</t>
  </si>
  <si>
    <t>國軍官兵購置住宅貸款基金</t>
  </si>
  <si>
    <t>國軍老舊眷村改建基金</t>
  </si>
  <si>
    <t>行政院開發基金</t>
  </si>
  <si>
    <t>地方建設基金</t>
  </si>
  <si>
    <t>國立中正文化中心作業基金</t>
  </si>
  <si>
    <t>國立大學校院校務基金(五十三所學校綜計)</t>
  </si>
  <si>
    <t>國立臺灣大學附設醫院作業基金</t>
  </si>
  <si>
    <t>國立成功大學附設醫院作業基金</t>
  </si>
  <si>
    <t>國立臺北護理學院附設醫院作業基金</t>
  </si>
  <si>
    <t>法務部監所作業基金</t>
  </si>
  <si>
    <t>經濟作業基金</t>
  </si>
  <si>
    <t>水資源作業基金</t>
  </si>
  <si>
    <t>交通作業基金</t>
  </si>
  <si>
    <t>國軍退除役官兵安置基金</t>
  </si>
  <si>
    <t>榮民醫療作業基金</t>
  </si>
  <si>
    <t>科學工業園區管理局作業基金</t>
  </si>
  <si>
    <t>農業作業基金</t>
  </si>
  <si>
    <t>醫療藥品基金</t>
  </si>
  <si>
    <t>管制藥品管理局製藥工廠作業基金</t>
  </si>
  <si>
    <t>中央公務人員購置住宅貸款基金</t>
  </si>
  <si>
    <t>故宮文物藝術發展基金</t>
  </si>
  <si>
    <t>原住民族綜合發展基金</t>
  </si>
  <si>
    <t>(三)非營業部分－債務基金</t>
  </si>
  <si>
    <t>中央政府債務基金</t>
  </si>
  <si>
    <t>(四)非營業部分－特別收入
      基金</t>
  </si>
  <si>
    <t>(五)非營業部分－資本計畫
      基金</t>
  </si>
  <si>
    <t>國軍老舊營舍改建基金</t>
  </si>
  <si>
    <r>
      <t>註：</t>
    </r>
    <r>
      <rPr>
        <sz val="13"/>
        <rFont val="Times New Roman"/>
        <family val="1"/>
      </rPr>
      <t>1.</t>
    </r>
    <r>
      <rPr>
        <sz val="13"/>
        <rFont val="新細明體"/>
        <family val="1"/>
      </rPr>
      <t xml:space="preserve">高雄硫酸錏股份有限公司及臺灣省農工企業股份有限公司本年度編製清理預算，不予綜計。
</t>
    </r>
    <r>
      <rPr>
        <sz val="13"/>
        <rFont val="Times New Roman"/>
        <family val="1"/>
      </rPr>
      <t xml:space="preserve">        2.</t>
    </r>
    <r>
      <rPr>
        <sz val="13"/>
        <rFont val="新細明體"/>
        <family val="1"/>
      </rPr>
      <t>臺鹽實業股份有限公司已於九十二年十一月十四日移轉民營，不予綜計。</t>
    </r>
  </si>
</sst>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0_ "/>
    <numFmt numFmtId="178" formatCode="0.0_ "/>
    <numFmt numFmtId="179" formatCode="#,##0\ "/>
    <numFmt numFmtId="180" formatCode="#,##0.0;[Red]#,##0.0"/>
    <numFmt numFmtId="181" formatCode="\+#,##0;\-#,##0"/>
    <numFmt numFmtId="182" formatCode="0.00\ "/>
    <numFmt numFmtId="183" formatCode="0.0\ "/>
    <numFmt numFmtId="184" formatCode="#,##0.00\ "/>
    <numFmt numFmtId="185" formatCode="#\ ##0\ \ \ \ \ "/>
    <numFmt numFmtId="186" formatCode="0.00_ \ \ \ \ "/>
    <numFmt numFmtId="187" formatCode="0.0_ \ \ \ \ \ "/>
    <numFmt numFmtId="188" formatCode="0.00_ \ \ \ \ \ \ \ \ "/>
    <numFmt numFmtId="189" formatCode="0.00_ \ \ \ \ \ "/>
    <numFmt numFmtId="190" formatCode="#,##0_);[Red]\(#,##0\)"/>
    <numFmt numFmtId="191" formatCode="#,##0."/>
    <numFmt numFmtId="192" formatCode="_-* #,##0_-;\-* #,##0_-;_-* &quot;－&quot;_-;_-@_-"/>
    <numFmt numFmtId="193" formatCode="0.00_ "/>
    <numFmt numFmtId="194" formatCode="_-* #,##0_-;\-* #,##0_-;_-* &quot;-&quot;??_-;_-@_-"/>
    <numFmt numFmtId="195" formatCode="#,##0.00_ "/>
    <numFmt numFmtId="196" formatCode="0.00\ \ "/>
    <numFmt numFmtId="197" formatCode="#,##0\ \ "/>
    <numFmt numFmtId="198" formatCode="0.0\ \ "/>
    <numFmt numFmtId="199" formatCode="0.0"/>
    <numFmt numFmtId="200" formatCode="0.0_ \ "/>
    <numFmt numFmtId="201" formatCode="#,##0\ \ \ \ "/>
    <numFmt numFmtId="202" formatCode="0.00_);[Red]\(0.00\)"/>
    <numFmt numFmtId="203" formatCode="#,##0;[Red]#,##0"/>
    <numFmt numFmtId="204" formatCode="0.000"/>
    <numFmt numFmtId="205" formatCode="0.0_);[Red]\(0.0\)"/>
    <numFmt numFmtId="206" formatCode="#,##0.0"/>
    <numFmt numFmtId="207" formatCode="\ 0.0"/>
    <numFmt numFmtId="208" formatCode="#,##0;\-#,##0;\-;"/>
    <numFmt numFmtId="209" formatCode="0_ "/>
    <numFmt numFmtId="210" formatCode="#,##0_ ;[Red]\-#,##0\ "/>
    <numFmt numFmtId="211" formatCode="_-* #,##0_-;\-* #,##0_-;_-* &quot;0&quot;_-;_-@_-"/>
    <numFmt numFmtId="212" formatCode="_-* #,##0_-;\-* #,##0_-;_-* &quot;-&quot;???_-;_-@_-"/>
    <numFmt numFmtId="213" formatCode="0_);[Red]\(0\)"/>
    <numFmt numFmtId="214" formatCode="0.00;[Red]0.00"/>
    <numFmt numFmtId="215" formatCode="_(* #,##0_);_(* \(#,##0\);_(* &quot;-&quot;_);_(@_)"/>
    <numFmt numFmtId="216" formatCode="_-* #,##0.0000_-;\-* #,##0.0000_-;_-* &quot;-&quot;????_-;_-@_-"/>
    <numFmt numFmtId="217" formatCode="0.00_-"/>
    <numFmt numFmtId="218" formatCode="_-* #,##0.0_-;\-* #,##0.0_-;_-* &quot;-&quot;??_-;_-@_-"/>
    <numFmt numFmtId="219" formatCode="#,##0_-"/>
    <numFmt numFmtId="220" formatCode="_-* #,##0.0_-;\-* #,##0.0_-;_-* &quot;-&quot;?_-;_-@_-"/>
    <numFmt numFmtId="221" formatCode="#,##0.00_);[Red]\(#,##0.00\)"/>
    <numFmt numFmtId="222" formatCode="General_)"/>
    <numFmt numFmtId="223" formatCode="0.00_)"/>
    <numFmt numFmtId="224" formatCode="#,##0_);\(#,##0\)"/>
    <numFmt numFmtId="225" formatCode="#,##0\ &quot;FB&quot;;\-#,##0\ &quot;FB&quot;"/>
    <numFmt numFmtId="226" formatCode="#,##0\ &quot;FB&quot;;[Red]\-#,##0\ &quot;FB&quot;"/>
    <numFmt numFmtId="227" formatCode="#,##0.00\ &quot;FB&quot;;\-#,##0.00\ &quot;FB&quot;"/>
    <numFmt numFmtId="228" formatCode="#,##0.00\ &quot;FB&quot;;[Red]\-#,##0.00\ &quot;FB&quot;"/>
    <numFmt numFmtId="229" formatCode="_-* #,##0\ &quot;FB&quot;_-;\-* #,##0\ &quot;FB&quot;_-;_-* &quot;-&quot;\ &quot;FB&quot;_-;_-@_-"/>
    <numFmt numFmtId="230" formatCode="_-* #,##0\ _F_B_-;\-* #,##0\ _F_B_-;_-* &quot;-&quot;\ _F_B_-;_-@_-"/>
    <numFmt numFmtId="231" formatCode="_-* #,##0.00\ &quot;FB&quot;_-;\-* #,##0.00\ &quot;FB&quot;_-;_-* &quot;-&quot;??\ &quot;FB&quot;_-;_-@_-"/>
    <numFmt numFmtId="232" formatCode="_-* #,##0.00\ _F_B_-;\-* #,##0.00\ _F_B_-;_-* &quot;-&quot;??\ _F_B_-;_-@_-"/>
    <numFmt numFmtId="233" formatCode="#,##0.0_);[Red]\(#,##0.0\)"/>
    <numFmt numFmtId="234" formatCode="0.0%"/>
  </numFmts>
  <fonts count="23">
    <font>
      <sz val="12"/>
      <name val="新細明體"/>
      <family val="1"/>
    </font>
    <font>
      <sz val="11"/>
      <name val="Times New Roman"/>
      <family val="1"/>
    </font>
    <font>
      <sz val="12"/>
      <name val="Courier"/>
      <family val="3"/>
    </font>
    <font>
      <b/>
      <i/>
      <sz val="16"/>
      <name val="Helv"/>
      <family val="2"/>
    </font>
    <font>
      <sz val="10"/>
      <name val="Arial"/>
      <family val="2"/>
    </font>
    <font>
      <sz val="12"/>
      <name val="Times New Roman"/>
      <family val="1"/>
    </font>
    <font>
      <u val="single"/>
      <sz val="9"/>
      <color indexed="36"/>
      <name val="新細明體"/>
      <family val="1"/>
    </font>
    <font>
      <u val="single"/>
      <sz val="9"/>
      <color indexed="12"/>
      <name val="新細明體"/>
      <family val="1"/>
    </font>
    <font>
      <sz val="9"/>
      <name val="細明體"/>
      <family val="3"/>
    </font>
    <font>
      <sz val="16"/>
      <name val="Times New Roman"/>
      <family val="1"/>
    </font>
    <font>
      <sz val="16"/>
      <name val="新細明體"/>
      <family val="1"/>
    </font>
    <font>
      <b/>
      <sz val="18"/>
      <name val="新細明體"/>
      <family val="1"/>
    </font>
    <font>
      <b/>
      <sz val="18"/>
      <name val="細明體"/>
      <family val="3"/>
    </font>
    <font>
      <b/>
      <sz val="20"/>
      <name val="新細明體"/>
      <family val="1"/>
    </font>
    <font>
      <b/>
      <sz val="20"/>
      <name val="細明體"/>
      <family val="3"/>
    </font>
    <font>
      <sz val="18"/>
      <name val="新細明體"/>
      <family val="1"/>
    </font>
    <font>
      <sz val="14"/>
      <name val="新細明體"/>
      <family val="1"/>
    </font>
    <font>
      <sz val="14"/>
      <name val="細明體"/>
      <family val="3"/>
    </font>
    <font>
      <sz val="12"/>
      <name val="細明體"/>
      <family val="3"/>
    </font>
    <font>
      <sz val="24"/>
      <name val="華康隸書體"/>
      <family val="3"/>
    </font>
    <font>
      <sz val="11.5"/>
      <name val="新細明體"/>
      <family val="1"/>
    </font>
    <font>
      <sz val="13"/>
      <name val="Times New Roman"/>
      <family val="1"/>
    </font>
    <font>
      <sz val="13"/>
      <name val="新細明體"/>
      <family val="1"/>
    </font>
  </fonts>
  <fills count="3">
    <fill>
      <patternFill/>
    </fill>
    <fill>
      <patternFill patternType="gray125"/>
    </fill>
    <fill>
      <patternFill patternType="solid">
        <fgColor indexed="9"/>
        <bgColor indexed="64"/>
      </patternFill>
    </fill>
  </fills>
  <borders count="13">
    <border>
      <left/>
      <right/>
      <top/>
      <bottom/>
      <diagonal/>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8" fontId="1" fillId="0" borderId="0" applyBorder="0" applyAlignment="0">
      <protection/>
    </xf>
    <xf numFmtId="222" fontId="2" fillId="2" borderId="1" applyNumberFormat="0" applyFont="0" applyFill="0" applyBorder="0">
      <alignment horizontal="center" vertical="center"/>
      <protection/>
    </xf>
    <xf numFmtId="223" fontId="3" fillId="0" borderId="0">
      <alignment/>
      <protection/>
    </xf>
    <xf numFmtId="0" fontId="4" fillId="0" borderId="0">
      <alignment/>
      <protection/>
    </xf>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5" fillId="0" borderId="0" applyFont="0" applyFill="0" applyBorder="0" applyAlignment="0" applyProtection="0"/>
    <xf numFmtId="0" fontId="7" fillId="0" borderId="0" applyNumberFormat="0" applyFill="0" applyBorder="0" applyAlignment="0" applyProtection="0"/>
  </cellStyleXfs>
  <cellXfs count="45">
    <xf numFmtId="0" fontId="0" fillId="0" borderId="0" xfId="0" applyAlignment="1">
      <alignment/>
    </xf>
    <xf numFmtId="0" fontId="10" fillId="0" borderId="0" xfId="19" applyNumberFormat="1" applyFont="1" applyAlignment="1">
      <alignment horizontal="left" vertical="center"/>
      <protection/>
    </xf>
    <xf numFmtId="0" fontId="11" fillId="0" borderId="0" xfId="0" applyFont="1" applyAlignment="1">
      <alignment vertical="center"/>
    </xf>
    <xf numFmtId="0" fontId="12" fillId="0" borderId="0" xfId="0" applyFont="1" applyAlignment="1">
      <alignment horizontal="center" vertical="center"/>
    </xf>
    <xf numFmtId="0" fontId="0" fillId="0" borderId="0" xfId="0" applyFont="1" applyAlignment="1">
      <alignment vertical="center"/>
    </xf>
    <xf numFmtId="0" fontId="13" fillId="0" borderId="0" xfId="0" applyFont="1" applyAlignment="1">
      <alignment horizontal="center"/>
    </xf>
    <xf numFmtId="0" fontId="14" fillId="0" borderId="0" xfId="0" applyFont="1" applyAlignment="1">
      <alignment horizontal="center"/>
    </xf>
    <xf numFmtId="0" fontId="0" fillId="0" borderId="0" xfId="0" applyFont="1" applyAlignment="1">
      <alignment/>
    </xf>
    <xf numFmtId="0" fontId="15" fillId="0" borderId="0" xfId="0" applyFont="1" applyAlignment="1">
      <alignment horizontal="center"/>
    </xf>
    <xf numFmtId="0" fontId="16" fillId="0" borderId="0" xfId="0" applyFont="1" applyBorder="1" applyAlignment="1">
      <alignment/>
    </xf>
    <xf numFmtId="0" fontId="17" fillId="0" borderId="0" xfId="0" applyFont="1" applyBorder="1" applyAlignment="1">
      <alignment horizontal="center"/>
    </xf>
    <xf numFmtId="0" fontId="18" fillId="0" borderId="0" xfId="0" applyFont="1" applyAlignment="1">
      <alignment horizontal="right"/>
    </xf>
    <xf numFmtId="0" fontId="17" fillId="0" borderId="2" xfId="0" applyFont="1" applyBorder="1" applyAlignment="1">
      <alignment horizontal="distributed" vertical="center"/>
    </xf>
    <xf numFmtId="0" fontId="17" fillId="0" borderId="3" xfId="0" applyFont="1" applyBorder="1" applyAlignment="1">
      <alignment horizontal="distributed" vertical="center"/>
    </xf>
    <xf numFmtId="0" fontId="17" fillId="0" borderId="1" xfId="0" applyFont="1" applyBorder="1" applyAlignment="1">
      <alignment horizontal="distributed" vertical="center"/>
    </xf>
    <xf numFmtId="0" fontId="17" fillId="0" borderId="4" xfId="0" applyFont="1" applyBorder="1" applyAlignment="1">
      <alignment horizontal="distributed" vertical="center"/>
    </xf>
    <xf numFmtId="0" fontId="0" fillId="0" borderId="5" xfId="0" applyFont="1" applyBorder="1" applyAlignment="1">
      <alignment horizontal="distributed" vertical="center"/>
    </xf>
    <xf numFmtId="0" fontId="17" fillId="0" borderId="1" xfId="0" applyFont="1" applyBorder="1" applyAlignment="1">
      <alignment horizontal="distributed" vertical="center"/>
    </xf>
    <xf numFmtId="0" fontId="17" fillId="0" borderId="4" xfId="0" applyFont="1" applyBorder="1" applyAlignment="1">
      <alignment horizontal="distributed" vertical="center"/>
    </xf>
    <xf numFmtId="0" fontId="0" fillId="0" borderId="0" xfId="0" applyFont="1" applyAlignment="1">
      <alignment horizontal="distributed" vertical="center"/>
    </xf>
    <xf numFmtId="0" fontId="0" fillId="0" borderId="0" xfId="0" applyFont="1" applyBorder="1" applyAlignment="1">
      <alignment vertical="center"/>
    </xf>
    <xf numFmtId="0" fontId="0" fillId="0" borderId="6" xfId="0" applyFont="1" applyBorder="1" applyAlignment="1">
      <alignment vertical="center"/>
    </xf>
    <xf numFmtId="176" fontId="0" fillId="0" borderId="7" xfId="0" applyNumberFormat="1" applyFont="1" applyBorder="1" applyAlignment="1">
      <alignment vertical="center"/>
    </xf>
    <xf numFmtId="176" fontId="0" fillId="0" borderId="8" xfId="0" applyNumberFormat="1" applyFont="1" applyBorder="1" applyAlignment="1">
      <alignment vertical="center"/>
    </xf>
    <xf numFmtId="0" fontId="0" fillId="0" borderId="0" xfId="0" applyFont="1" applyBorder="1" applyAlignment="1">
      <alignment horizontal="distributed" vertical="center"/>
    </xf>
    <xf numFmtId="191" fontId="0" fillId="0" borderId="0" xfId="0" applyNumberFormat="1" applyFont="1" applyAlignment="1">
      <alignment vertical="top"/>
    </xf>
    <xf numFmtId="0" fontId="0" fillId="0" borderId="6" xfId="0" applyFont="1" applyBorder="1" applyAlignment="1" applyProtection="1">
      <alignment vertical="top" wrapText="1" shrinkToFit="1"/>
      <protection/>
    </xf>
    <xf numFmtId="176" fontId="0" fillId="0" borderId="7" xfId="0" applyNumberFormat="1" applyFont="1" applyBorder="1" applyAlignment="1">
      <alignment vertical="top"/>
    </xf>
    <xf numFmtId="176" fontId="0" fillId="0" borderId="8" xfId="0" applyNumberFormat="1" applyFont="1" applyBorder="1" applyAlignment="1">
      <alignment vertical="top"/>
    </xf>
    <xf numFmtId="191" fontId="0" fillId="0" borderId="0" xfId="0" applyNumberFormat="1" applyFont="1" applyBorder="1" applyAlignment="1">
      <alignment vertical="top"/>
    </xf>
    <xf numFmtId="191" fontId="0" fillId="0" borderId="9" xfId="0" applyNumberFormat="1" applyFont="1" applyBorder="1" applyAlignment="1">
      <alignment vertical="top"/>
    </xf>
    <xf numFmtId="0" fontId="0" fillId="0" borderId="10" xfId="0" applyFont="1" applyBorder="1" applyAlignment="1" applyProtection="1">
      <alignment vertical="top" wrapText="1" shrinkToFit="1"/>
      <protection/>
    </xf>
    <xf numFmtId="176" fontId="0" fillId="0" borderId="11" xfId="0" applyNumberFormat="1" applyFont="1" applyBorder="1" applyAlignment="1">
      <alignment vertical="top"/>
    </xf>
    <xf numFmtId="176" fontId="0" fillId="0" borderId="12" xfId="0" applyNumberFormat="1" applyFont="1" applyBorder="1" applyAlignment="1">
      <alignment vertical="top"/>
    </xf>
    <xf numFmtId="0" fontId="18" fillId="0" borderId="6" xfId="0" applyFont="1" applyBorder="1" applyAlignment="1" applyProtection="1">
      <alignment vertical="top" wrapText="1" shrinkToFit="1"/>
      <protection/>
    </xf>
    <xf numFmtId="0" fontId="0" fillId="0" borderId="0" xfId="0" applyFont="1" applyBorder="1" applyAlignment="1">
      <alignment/>
    </xf>
    <xf numFmtId="0" fontId="18" fillId="0" borderId="6" xfId="0" applyFont="1" applyBorder="1" applyAlignment="1">
      <alignment vertical="top" wrapText="1" shrinkToFit="1"/>
    </xf>
    <xf numFmtId="0" fontId="18" fillId="0" borderId="10" xfId="0" applyFont="1" applyBorder="1" applyAlignment="1" applyProtection="1">
      <alignment vertical="top" wrapText="1" shrinkToFit="1"/>
      <protection/>
    </xf>
    <xf numFmtId="0" fontId="0" fillId="0" borderId="0" xfId="0" applyFont="1" applyBorder="1" applyAlignment="1">
      <alignment vertical="center" wrapText="1"/>
    </xf>
    <xf numFmtId="0" fontId="0" fillId="0" borderId="6" xfId="0" applyFont="1" applyBorder="1" applyAlignment="1">
      <alignment/>
    </xf>
    <xf numFmtId="0" fontId="20" fillId="0" borderId="0" xfId="0" applyFont="1" applyBorder="1" applyAlignment="1">
      <alignment vertical="center" wrapText="1"/>
    </xf>
    <xf numFmtId="0" fontId="0" fillId="0" borderId="0" xfId="0" applyFont="1" applyBorder="1" applyAlignment="1" applyProtection="1">
      <alignment vertical="top" wrapText="1" shrinkToFit="1"/>
      <protection/>
    </xf>
    <xf numFmtId="176" fontId="0" fillId="0" borderId="0" xfId="0" applyNumberFormat="1" applyFont="1" applyBorder="1" applyAlignment="1">
      <alignment vertical="top"/>
    </xf>
    <xf numFmtId="191" fontId="22" fillId="0" borderId="0" xfId="0" applyNumberFormat="1" applyFont="1" applyBorder="1" applyAlignment="1">
      <alignment horizontal="left" vertical="top" wrapText="1"/>
    </xf>
    <xf numFmtId="0" fontId="16" fillId="0" borderId="0" xfId="0" applyFont="1" applyAlignment="1">
      <alignment vertical="top"/>
    </xf>
  </cellXfs>
  <cellStyles count="14">
    <cellStyle name="Normal" xfId="0"/>
    <cellStyle name="eng" xfId="15"/>
    <cellStyle name="lu" xfId="16"/>
    <cellStyle name="Normal - Style1" xfId="17"/>
    <cellStyle name="Normal_Basic Assumptions" xfId="18"/>
    <cellStyle name="一般_縣市收支估計" xfId="19"/>
    <cellStyle name="Comma" xfId="20"/>
    <cellStyle name="Comma [0]" xfId="21"/>
    <cellStyle name="Followed Hyperlink" xfId="22"/>
    <cellStyle name="Percent" xfId="23"/>
    <cellStyle name="Currency" xfId="24"/>
    <cellStyle name="Currency [0]" xfId="25"/>
    <cellStyle name="貨幣[0]_Apply" xfId="26"/>
    <cellStyle name="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93c1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90&#24180;&#24230;&#38928;&#31639;\90&#38928;&#31639;\90&#27010;&#31639;&#20998;&#265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8928;&#31639;\89&#38928;&#31639;\&#38928;&#31639;\88&#38928;&#31639;\88bgt-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38928;&#31639;\89&#38928;&#31639;\bgt8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參考表三"/>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概算"/>
      <sheetName val="競爭新興"/>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aroux"/>
      <sheetName val="人事費(2)"/>
      <sheetName val="員額(2)"/>
      <sheetName val="約聘(1)"/>
      <sheetName val="員額 (1)"/>
      <sheetName val="轉帳"/>
      <sheetName val="出國-總"/>
      <sheetName val="出國-考察"/>
      <sheetName val="出國-開會"/>
      <sheetName val="出國-進修"/>
      <sheetName val="出國刪減"/>
      <sheetName val="職能"/>
      <sheetName val="職能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laroux"/>
      <sheetName val="人事費(2)"/>
      <sheetName val="約聘(1)"/>
      <sheetName val="員額 (1)"/>
      <sheetName val="員額(2)"/>
      <sheetName val="車輛"/>
      <sheetName val="房舍"/>
      <sheetName val="轉帳"/>
      <sheetName val="出國-總"/>
      <sheetName val="出國-考察"/>
      <sheetName val="出國-開會"/>
      <sheetName val="出國-進修"/>
      <sheetName val="出國刪減"/>
      <sheetName val="職能"/>
      <sheetName val="職能 (2)"/>
      <sheetName val="移轉性支付預算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09"/>
  <sheetViews>
    <sheetView tabSelected="1" zoomScale="75" zoomScaleNormal="75" zoomScaleSheetLayoutView="85"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00390625" defaultRowHeight="16.5"/>
  <cols>
    <col min="1" max="1" width="3.375" style="7" customWidth="1"/>
    <col min="2" max="2" width="22.875" style="7" customWidth="1"/>
    <col min="3" max="8" width="14.625" style="7" customWidth="1"/>
    <col min="9" max="16384" width="9.00390625" style="7" customWidth="1"/>
  </cols>
  <sheetData>
    <row r="1" spans="1:8" s="4" customFormat="1" ht="27.75" customHeight="1">
      <c r="A1" s="1" t="s">
        <v>18</v>
      </c>
      <c r="B1" s="2"/>
      <c r="C1" s="3" t="s">
        <v>19</v>
      </c>
      <c r="D1" s="3"/>
      <c r="E1" s="3"/>
      <c r="F1" s="3"/>
      <c r="G1" s="2"/>
      <c r="H1" s="2"/>
    </row>
    <row r="2" spans="2:8" s="4" customFormat="1" ht="27.75" customHeight="1">
      <c r="B2" s="5"/>
      <c r="C2" s="6" t="s">
        <v>20</v>
      </c>
      <c r="D2" s="6"/>
      <c r="E2" s="6"/>
      <c r="F2" s="6"/>
      <c r="G2" s="5"/>
      <c r="H2" s="5"/>
    </row>
    <row r="3" spans="2:8" ht="12" customHeight="1">
      <c r="B3" s="8"/>
      <c r="C3" s="8"/>
      <c r="D3" s="8"/>
      <c r="E3" s="8"/>
      <c r="F3" s="8"/>
      <c r="G3" s="8"/>
      <c r="H3" s="8"/>
    </row>
    <row r="4" spans="2:8" ht="24" customHeight="1">
      <c r="B4" s="9"/>
      <c r="C4" s="9"/>
      <c r="D4" s="10" t="s">
        <v>21</v>
      </c>
      <c r="E4" s="10"/>
      <c r="F4" s="9"/>
      <c r="H4" s="11" t="s">
        <v>22</v>
      </c>
    </row>
    <row r="5" spans="1:8" s="16" customFormat="1" ht="18" customHeight="1">
      <c r="A5" s="12" t="s">
        <v>23</v>
      </c>
      <c r="B5" s="13"/>
      <c r="C5" s="14" t="s">
        <v>24</v>
      </c>
      <c r="D5" s="14"/>
      <c r="E5" s="14" t="s">
        <v>25</v>
      </c>
      <c r="F5" s="14"/>
      <c r="G5" s="14" t="s">
        <v>26</v>
      </c>
      <c r="H5" s="15"/>
    </row>
    <row r="6" spans="1:8" s="19" customFormat="1" ht="18" customHeight="1">
      <c r="A6" s="12"/>
      <c r="B6" s="13"/>
      <c r="C6" s="17" t="s">
        <v>27</v>
      </c>
      <c r="D6" s="17" t="s">
        <v>28</v>
      </c>
      <c r="E6" s="17" t="s">
        <v>27</v>
      </c>
      <c r="F6" s="17" t="s">
        <v>28</v>
      </c>
      <c r="G6" s="17" t="s">
        <v>27</v>
      </c>
      <c r="H6" s="18" t="s">
        <v>28</v>
      </c>
    </row>
    <row r="7" spans="1:8" s="24" customFormat="1" ht="36.75" customHeight="1">
      <c r="A7" s="20" t="s">
        <v>29</v>
      </c>
      <c r="B7" s="21"/>
      <c r="C7" s="22">
        <v>1344853316</v>
      </c>
      <c r="D7" s="22">
        <v>1591569910</v>
      </c>
      <c r="E7" s="22">
        <v>1361637817</v>
      </c>
      <c r="F7" s="22">
        <v>1656760149</v>
      </c>
      <c r="G7" s="22">
        <f>C7-E7</f>
        <v>-16784501</v>
      </c>
      <c r="H7" s="23">
        <f>D7-F7</f>
        <v>-65190239</v>
      </c>
    </row>
    <row r="8" spans="1:8" s="24" customFormat="1" ht="36.75" customHeight="1">
      <c r="A8" s="20" t="s">
        <v>30</v>
      </c>
      <c r="B8" s="21"/>
      <c r="C8" s="22">
        <f aca="true" t="shared" si="0" ref="C8:H8">SUM(C9,C36,C63,C65,C84)</f>
        <v>3845528675</v>
      </c>
      <c r="D8" s="22">
        <f t="shared" si="0"/>
        <v>3621645280</v>
      </c>
      <c r="E8" s="22">
        <f t="shared" si="0"/>
        <v>3609954359</v>
      </c>
      <c r="F8" s="22">
        <f t="shared" si="0"/>
        <v>3439300514</v>
      </c>
      <c r="G8" s="22">
        <f t="shared" si="0"/>
        <v>235574316</v>
      </c>
      <c r="H8" s="23">
        <f t="shared" si="0"/>
        <v>182344766</v>
      </c>
    </row>
    <row r="9" spans="1:8" s="24" customFormat="1" ht="36.75" customHeight="1">
      <c r="A9" s="20" t="s">
        <v>31</v>
      </c>
      <c r="B9" s="21"/>
      <c r="C9" s="22">
        <f aca="true" t="shared" si="1" ref="C9:H9">SUM(C10:C35)</f>
        <v>2574156729</v>
      </c>
      <c r="D9" s="22">
        <f t="shared" si="1"/>
        <v>2388770385</v>
      </c>
      <c r="E9" s="22">
        <f t="shared" si="1"/>
        <v>2582202282</v>
      </c>
      <c r="F9" s="22">
        <f t="shared" si="1"/>
        <v>2411951740</v>
      </c>
      <c r="G9" s="22">
        <f t="shared" si="1"/>
        <v>-8045553</v>
      </c>
      <c r="H9" s="23">
        <f t="shared" si="1"/>
        <v>-23181355</v>
      </c>
    </row>
    <row r="10" spans="1:8" s="24" customFormat="1" ht="36.75" customHeight="1">
      <c r="A10" s="25">
        <v>1</v>
      </c>
      <c r="B10" s="26" t="s">
        <v>32</v>
      </c>
      <c r="C10" s="27">
        <v>214181168</v>
      </c>
      <c r="D10" s="27">
        <v>121120799</v>
      </c>
      <c r="E10" s="27">
        <v>206118345</v>
      </c>
      <c r="F10" s="27">
        <v>130809613</v>
      </c>
      <c r="G10" s="27">
        <f aca="true" t="shared" si="2" ref="G10:G35">C10-E10</f>
        <v>8062823</v>
      </c>
      <c r="H10" s="28">
        <f aca="true" t="shared" si="3" ref="H10:H35">D10-F10</f>
        <v>-9688814</v>
      </c>
    </row>
    <row r="11" spans="1:8" s="24" customFormat="1" ht="36.75" customHeight="1">
      <c r="A11" s="25">
        <v>2</v>
      </c>
      <c r="B11" s="26" t="s">
        <v>33</v>
      </c>
      <c r="C11" s="27">
        <v>35936262</v>
      </c>
      <c r="D11" s="27">
        <v>36752328</v>
      </c>
      <c r="E11" s="27">
        <v>39173402</v>
      </c>
      <c r="F11" s="27">
        <v>39205926</v>
      </c>
      <c r="G11" s="27">
        <f t="shared" si="2"/>
        <v>-3237140</v>
      </c>
      <c r="H11" s="28">
        <f t="shared" si="3"/>
        <v>-2453598</v>
      </c>
    </row>
    <row r="12" spans="1:8" s="24" customFormat="1" ht="36.75" customHeight="1">
      <c r="A12" s="25">
        <v>3</v>
      </c>
      <c r="B12" s="26" t="s">
        <v>34</v>
      </c>
      <c r="C12" s="27">
        <v>16120908</v>
      </c>
      <c r="D12" s="27">
        <v>15800716</v>
      </c>
      <c r="E12" s="27">
        <v>18800824</v>
      </c>
      <c r="F12" s="27">
        <v>18515940</v>
      </c>
      <c r="G12" s="27">
        <f t="shared" si="2"/>
        <v>-2679916</v>
      </c>
      <c r="H12" s="28">
        <f t="shared" si="3"/>
        <v>-2715224</v>
      </c>
    </row>
    <row r="13" spans="1:8" s="24" customFormat="1" ht="36.75" customHeight="1">
      <c r="A13" s="25">
        <v>4</v>
      </c>
      <c r="B13" s="26" t="s">
        <v>35</v>
      </c>
      <c r="C13" s="27">
        <v>428204449</v>
      </c>
      <c r="D13" s="27">
        <v>418572703</v>
      </c>
      <c r="E13" s="27">
        <v>402832468</v>
      </c>
      <c r="F13" s="27">
        <v>395252571</v>
      </c>
      <c r="G13" s="27">
        <f t="shared" si="2"/>
        <v>25371981</v>
      </c>
      <c r="H13" s="28">
        <f t="shared" si="3"/>
        <v>23320132</v>
      </c>
    </row>
    <row r="14" spans="1:8" s="24" customFormat="1" ht="36.75" customHeight="1">
      <c r="A14" s="25">
        <v>5</v>
      </c>
      <c r="B14" s="26" t="s">
        <v>36</v>
      </c>
      <c r="C14" s="27">
        <v>346099059</v>
      </c>
      <c r="D14" s="27">
        <v>333778959</v>
      </c>
      <c r="E14" s="27">
        <v>336352395</v>
      </c>
      <c r="F14" s="27">
        <v>322870054</v>
      </c>
      <c r="G14" s="27">
        <f t="shared" si="2"/>
        <v>9746664</v>
      </c>
      <c r="H14" s="28">
        <f t="shared" si="3"/>
        <v>10908905</v>
      </c>
    </row>
    <row r="15" spans="1:8" s="24" customFormat="1" ht="36.75" customHeight="1">
      <c r="A15" s="25">
        <v>6</v>
      </c>
      <c r="B15" s="26" t="s">
        <v>37</v>
      </c>
      <c r="C15" s="27">
        <v>12833697</v>
      </c>
      <c r="D15" s="27">
        <v>12597406</v>
      </c>
      <c r="E15" s="27">
        <v>13688599</v>
      </c>
      <c r="F15" s="27">
        <v>13391849</v>
      </c>
      <c r="G15" s="27">
        <f t="shared" si="2"/>
        <v>-854902</v>
      </c>
      <c r="H15" s="28">
        <f t="shared" si="3"/>
        <v>-794443</v>
      </c>
    </row>
    <row r="16" spans="1:8" s="24" customFormat="1" ht="36.75" customHeight="1">
      <c r="A16" s="25">
        <v>7</v>
      </c>
      <c r="B16" s="26" t="s">
        <v>38</v>
      </c>
      <c r="C16" s="27">
        <v>15000000</v>
      </c>
      <c r="D16" s="27">
        <v>14298231</v>
      </c>
      <c r="E16" s="27">
        <v>12390701</v>
      </c>
      <c r="F16" s="27">
        <v>12566552</v>
      </c>
      <c r="G16" s="27">
        <f t="shared" si="2"/>
        <v>2609299</v>
      </c>
      <c r="H16" s="28">
        <f t="shared" si="3"/>
        <v>1731679</v>
      </c>
    </row>
    <row r="17" spans="1:8" s="24" customFormat="1" ht="36.75" customHeight="1">
      <c r="A17" s="25">
        <v>8</v>
      </c>
      <c r="B17" s="26" t="s">
        <v>39</v>
      </c>
      <c r="C17" s="27">
        <v>23670890</v>
      </c>
      <c r="D17" s="27">
        <v>24166682</v>
      </c>
      <c r="E17" s="27">
        <v>24407288</v>
      </c>
      <c r="F17" s="27">
        <v>24402813</v>
      </c>
      <c r="G17" s="27">
        <f t="shared" si="2"/>
        <v>-736398</v>
      </c>
      <c r="H17" s="28">
        <f t="shared" si="3"/>
        <v>-236131</v>
      </c>
    </row>
    <row r="18" spans="1:8" s="24" customFormat="1" ht="36.75" customHeight="1">
      <c r="A18" s="25">
        <v>9</v>
      </c>
      <c r="B18" s="26" t="s">
        <v>40</v>
      </c>
      <c r="C18" s="27">
        <v>3020021</v>
      </c>
      <c r="D18" s="27">
        <v>2481874</v>
      </c>
      <c r="E18" s="27">
        <v>5618636</v>
      </c>
      <c r="F18" s="27">
        <v>4904926</v>
      </c>
      <c r="G18" s="27">
        <f t="shared" si="2"/>
        <v>-2598615</v>
      </c>
      <c r="H18" s="28">
        <f t="shared" si="3"/>
        <v>-2423052</v>
      </c>
    </row>
    <row r="19" spans="1:8" s="24" customFormat="1" ht="36.75" customHeight="1">
      <c r="A19" s="25">
        <v>10</v>
      </c>
      <c r="B19" s="26" t="s">
        <v>41</v>
      </c>
      <c r="C19" s="27">
        <v>81812060</v>
      </c>
      <c r="D19" s="27">
        <v>80728294</v>
      </c>
      <c r="E19" s="27">
        <v>86263713</v>
      </c>
      <c r="F19" s="27">
        <v>85335865</v>
      </c>
      <c r="G19" s="27">
        <f t="shared" si="2"/>
        <v>-4451653</v>
      </c>
      <c r="H19" s="28">
        <f t="shared" si="3"/>
        <v>-4607571</v>
      </c>
    </row>
    <row r="20" spans="1:8" s="24" customFormat="1" ht="36.75" customHeight="1">
      <c r="A20" s="25">
        <v>11</v>
      </c>
      <c r="B20" s="26" t="s">
        <v>42</v>
      </c>
      <c r="C20" s="27">
        <v>3882054</v>
      </c>
      <c r="D20" s="27">
        <v>3882054</v>
      </c>
      <c r="E20" s="27">
        <v>3965887</v>
      </c>
      <c r="F20" s="27">
        <v>3965887</v>
      </c>
      <c r="G20" s="27">
        <f t="shared" si="2"/>
        <v>-83833</v>
      </c>
      <c r="H20" s="28">
        <f t="shared" si="3"/>
        <v>-83833</v>
      </c>
    </row>
    <row r="21" spans="1:8" s="24" customFormat="1" ht="36.75" customHeight="1">
      <c r="A21" s="25">
        <v>12</v>
      </c>
      <c r="B21" s="26" t="s">
        <v>43</v>
      </c>
      <c r="C21" s="27">
        <v>90653958</v>
      </c>
      <c r="D21" s="27">
        <v>77826836</v>
      </c>
      <c r="E21" s="27">
        <v>119589153</v>
      </c>
      <c r="F21" s="27">
        <v>109385901</v>
      </c>
      <c r="G21" s="27">
        <f t="shared" si="2"/>
        <v>-28935195</v>
      </c>
      <c r="H21" s="28">
        <f t="shared" si="3"/>
        <v>-31559065</v>
      </c>
    </row>
    <row r="22" spans="1:8" s="24" customFormat="1" ht="36.75" customHeight="1">
      <c r="A22" s="25">
        <v>13</v>
      </c>
      <c r="B22" s="26" t="s">
        <v>44</v>
      </c>
      <c r="C22" s="27">
        <v>56223636</v>
      </c>
      <c r="D22" s="27">
        <v>53086123</v>
      </c>
      <c r="E22" s="27">
        <v>80680909</v>
      </c>
      <c r="F22" s="27">
        <v>75057059</v>
      </c>
      <c r="G22" s="27">
        <f t="shared" si="2"/>
        <v>-24457273</v>
      </c>
      <c r="H22" s="28">
        <f t="shared" si="3"/>
        <v>-21970936</v>
      </c>
    </row>
    <row r="23" spans="1:8" s="24" customFormat="1" ht="36.75" customHeight="1">
      <c r="A23" s="25">
        <v>14</v>
      </c>
      <c r="B23" s="26" t="s">
        <v>45</v>
      </c>
      <c r="C23" s="27">
        <v>60303334</v>
      </c>
      <c r="D23" s="27">
        <v>59569200</v>
      </c>
      <c r="E23" s="27">
        <v>68935240</v>
      </c>
      <c r="F23" s="27">
        <v>66174283</v>
      </c>
      <c r="G23" s="27">
        <f t="shared" si="2"/>
        <v>-8631906</v>
      </c>
      <c r="H23" s="28">
        <f t="shared" si="3"/>
        <v>-6605083</v>
      </c>
    </row>
    <row r="24" spans="1:8" s="24" customFormat="1" ht="36.75" customHeight="1">
      <c r="A24" s="29">
        <v>15</v>
      </c>
      <c r="B24" s="26" t="s">
        <v>46</v>
      </c>
      <c r="C24" s="27">
        <v>761046</v>
      </c>
      <c r="D24" s="27">
        <v>685981</v>
      </c>
      <c r="E24" s="27">
        <v>578431</v>
      </c>
      <c r="F24" s="27">
        <v>550033</v>
      </c>
      <c r="G24" s="27">
        <f t="shared" si="2"/>
        <v>182615</v>
      </c>
      <c r="H24" s="28">
        <f t="shared" si="3"/>
        <v>135948</v>
      </c>
    </row>
    <row r="25" spans="1:8" s="24" customFormat="1" ht="36.75" customHeight="1">
      <c r="A25" s="29">
        <v>16</v>
      </c>
      <c r="B25" s="26" t="s">
        <v>47</v>
      </c>
      <c r="C25" s="27">
        <v>75059447</v>
      </c>
      <c r="D25" s="27">
        <v>69521059</v>
      </c>
      <c r="E25" s="27">
        <v>83242813</v>
      </c>
      <c r="F25" s="27">
        <v>76827286</v>
      </c>
      <c r="G25" s="27">
        <f t="shared" si="2"/>
        <v>-8183366</v>
      </c>
      <c r="H25" s="28">
        <f t="shared" si="3"/>
        <v>-7306227</v>
      </c>
    </row>
    <row r="26" spans="1:8" s="24" customFormat="1" ht="36.75" customHeight="1">
      <c r="A26" s="29">
        <v>17</v>
      </c>
      <c r="B26" s="26" t="s">
        <v>48</v>
      </c>
      <c r="C26" s="27">
        <v>293171539</v>
      </c>
      <c r="D26" s="27">
        <v>282405874</v>
      </c>
      <c r="E26" s="27">
        <v>272900370</v>
      </c>
      <c r="F26" s="27">
        <v>262247600</v>
      </c>
      <c r="G26" s="27">
        <f t="shared" si="2"/>
        <v>20271169</v>
      </c>
      <c r="H26" s="28">
        <f t="shared" si="3"/>
        <v>20158274</v>
      </c>
    </row>
    <row r="27" spans="1:8" s="24" customFormat="1" ht="36.75" customHeight="1">
      <c r="A27" s="29">
        <v>18</v>
      </c>
      <c r="B27" s="26" t="s">
        <v>49</v>
      </c>
      <c r="C27" s="27">
        <v>179714801</v>
      </c>
      <c r="D27" s="27">
        <v>137933113</v>
      </c>
      <c r="E27" s="27">
        <v>186500770</v>
      </c>
      <c r="F27" s="27">
        <v>143518880</v>
      </c>
      <c r="G27" s="27">
        <f t="shared" si="2"/>
        <v>-6785969</v>
      </c>
      <c r="H27" s="28">
        <f t="shared" si="3"/>
        <v>-5585767</v>
      </c>
    </row>
    <row r="28" spans="1:8" s="24" customFormat="1" ht="36.75" customHeight="1">
      <c r="A28" s="29">
        <v>19</v>
      </c>
      <c r="B28" s="26" t="s">
        <v>50</v>
      </c>
      <c r="C28" s="27">
        <v>22361342</v>
      </c>
      <c r="D28" s="27">
        <v>32783259</v>
      </c>
      <c r="E28" s="27">
        <v>26227148</v>
      </c>
      <c r="F28" s="27">
        <v>36992795</v>
      </c>
      <c r="G28" s="27">
        <f t="shared" si="2"/>
        <v>-3865806</v>
      </c>
      <c r="H28" s="28">
        <f t="shared" si="3"/>
        <v>-4209536</v>
      </c>
    </row>
    <row r="29" spans="1:8" s="24" customFormat="1" ht="36.75" customHeight="1">
      <c r="A29" s="29">
        <v>20</v>
      </c>
      <c r="B29" s="26" t="s">
        <v>51</v>
      </c>
      <c r="C29" s="27">
        <v>5615180</v>
      </c>
      <c r="D29" s="27">
        <v>5221129</v>
      </c>
      <c r="E29" s="27">
        <v>5825836</v>
      </c>
      <c r="F29" s="27">
        <v>5444461</v>
      </c>
      <c r="G29" s="27">
        <f t="shared" si="2"/>
        <v>-210656</v>
      </c>
      <c r="H29" s="28">
        <f t="shared" si="3"/>
        <v>-223332</v>
      </c>
    </row>
    <row r="30" spans="1:8" s="24" customFormat="1" ht="36.75" customHeight="1">
      <c r="A30" s="30">
        <v>21</v>
      </c>
      <c r="B30" s="31" t="s">
        <v>52</v>
      </c>
      <c r="C30" s="32">
        <v>4494259</v>
      </c>
      <c r="D30" s="32">
        <v>3479756</v>
      </c>
      <c r="E30" s="32">
        <v>4355429</v>
      </c>
      <c r="F30" s="32">
        <v>3373332</v>
      </c>
      <c r="G30" s="32">
        <f t="shared" si="2"/>
        <v>138830</v>
      </c>
      <c r="H30" s="33">
        <f t="shared" si="3"/>
        <v>106424</v>
      </c>
    </row>
    <row r="31" spans="1:8" s="24" customFormat="1" ht="36.75" customHeight="1">
      <c r="A31" s="25">
        <v>22</v>
      </c>
      <c r="B31" s="26" t="s">
        <v>53</v>
      </c>
      <c r="C31" s="27">
        <v>9479645</v>
      </c>
      <c r="D31" s="27">
        <v>6782813</v>
      </c>
      <c r="E31" s="27">
        <v>9498689</v>
      </c>
      <c r="F31" s="27">
        <v>6814373</v>
      </c>
      <c r="G31" s="27">
        <f t="shared" si="2"/>
        <v>-19044</v>
      </c>
      <c r="H31" s="28">
        <f t="shared" si="3"/>
        <v>-31560</v>
      </c>
    </row>
    <row r="32" spans="1:8" s="24" customFormat="1" ht="36.75" customHeight="1">
      <c r="A32" s="25">
        <v>23</v>
      </c>
      <c r="B32" s="26" t="s">
        <v>54</v>
      </c>
      <c r="C32" s="27">
        <v>739441</v>
      </c>
      <c r="D32" s="27">
        <v>715648</v>
      </c>
      <c r="E32" s="27">
        <v>754620</v>
      </c>
      <c r="F32" s="27">
        <v>732603</v>
      </c>
      <c r="G32" s="27">
        <f t="shared" si="2"/>
        <v>-15179</v>
      </c>
      <c r="H32" s="28">
        <f t="shared" si="3"/>
        <v>-16955</v>
      </c>
    </row>
    <row r="33" spans="1:8" s="24" customFormat="1" ht="36.75" customHeight="1">
      <c r="A33" s="25">
        <v>24</v>
      </c>
      <c r="B33" s="26" t="s">
        <v>55</v>
      </c>
      <c r="C33" s="27">
        <v>26899347</v>
      </c>
      <c r="D33" s="27">
        <v>26682798</v>
      </c>
      <c r="E33" s="27">
        <v>27777329</v>
      </c>
      <c r="F33" s="27">
        <v>27888639</v>
      </c>
      <c r="G33" s="27">
        <f t="shared" si="2"/>
        <v>-877982</v>
      </c>
      <c r="H33" s="28">
        <f t="shared" si="3"/>
        <v>-1205841</v>
      </c>
    </row>
    <row r="34" spans="1:8" s="24" customFormat="1" ht="36.75" customHeight="1">
      <c r="A34" s="25">
        <v>25</v>
      </c>
      <c r="B34" s="26" t="s">
        <v>56</v>
      </c>
      <c r="C34" s="27">
        <v>197389910</v>
      </c>
      <c r="D34" s="27">
        <v>197368341</v>
      </c>
      <c r="E34" s="27">
        <v>203563137</v>
      </c>
      <c r="F34" s="27">
        <v>203563137</v>
      </c>
      <c r="G34" s="27">
        <f t="shared" si="2"/>
        <v>-6173227</v>
      </c>
      <c r="H34" s="28">
        <f t="shared" si="3"/>
        <v>-6194796</v>
      </c>
    </row>
    <row r="35" spans="1:8" s="24" customFormat="1" ht="36.75" customHeight="1">
      <c r="A35" s="25">
        <v>26</v>
      </c>
      <c r="B35" s="26" t="s">
        <v>57</v>
      </c>
      <c r="C35" s="27">
        <v>370529276</v>
      </c>
      <c r="D35" s="27">
        <v>370528409</v>
      </c>
      <c r="E35" s="27">
        <v>342160150</v>
      </c>
      <c r="F35" s="27">
        <v>342159362</v>
      </c>
      <c r="G35" s="27">
        <f t="shared" si="2"/>
        <v>28369126</v>
      </c>
      <c r="H35" s="28">
        <f t="shared" si="3"/>
        <v>28369047</v>
      </c>
    </row>
    <row r="36" spans="1:8" ht="36.75" customHeight="1">
      <c r="A36" s="20" t="s">
        <v>58</v>
      </c>
      <c r="B36" s="21"/>
      <c r="C36" s="22">
        <f aca="true" t="shared" si="4" ref="C36:H36">SUM(C37:C62)</f>
        <v>324263491</v>
      </c>
      <c r="D36" s="22">
        <f t="shared" si="4"/>
        <v>275150668</v>
      </c>
      <c r="E36" s="22">
        <f t="shared" si="4"/>
        <v>330759082</v>
      </c>
      <c r="F36" s="22">
        <f t="shared" si="4"/>
        <v>275499397</v>
      </c>
      <c r="G36" s="22">
        <f t="shared" si="4"/>
        <v>-6495591</v>
      </c>
      <c r="H36" s="23">
        <f t="shared" si="4"/>
        <v>-348729</v>
      </c>
    </row>
    <row r="37" spans="1:8" ht="36.75" customHeight="1">
      <c r="A37" s="25">
        <v>1</v>
      </c>
      <c r="B37" s="34" t="s">
        <v>59</v>
      </c>
      <c r="C37" s="27">
        <v>414761</v>
      </c>
      <c r="D37" s="27">
        <v>379800</v>
      </c>
      <c r="E37" s="27">
        <v>598455</v>
      </c>
      <c r="F37" s="27">
        <v>391654</v>
      </c>
      <c r="G37" s="27">
        <f aca="true" t="shared" si="5" ref="G37:G62">C37-E37</f>
        <v>-183694</v>
      </c>
      <c r="H37" s="28">
        <f aca="true" t="shared" si="6" ref="H37:H62">D37-F37</f>
        <v>-11854</v>
      </c>
    </row>
    <row r="38" spans="1:8" ht="36.75" customHeight="1">
      <c r="A38" s="25">
        <v>2</v>
      </c>
      <c r="B38" s="34" t="s">
        <v>60</v>
      </c>
      <c r="C38" s="27">
        <v>23762176</v>
      </c>
      <c r="D38" s="27">
        <v>26092108</v>
      </c>
      <c r="E38" s="27">
        <v>20809153</v>
      </c>
      <c r="F38" s="27">
        <v>24288054</v>
      </c>
      <c r="G38" s="27">
        <f t="shared" si="5"/>
        <v>2953023</v>
      </c>
      <c r="H38" s="28">
        <f t="shared" si="6"/>
        <v>1804054</v>
      </c>
    </row>
    <row r="39" spans="1:8" ht="36.75" customHeight="1">
      <c r="A39" s="25">
        <v>3</v>
      </c>
      <c r="B39" s="34" t="s">
        <v>61</v>
      </c>
      <c r="C39" s="27">
        <v>51461</v>
      </c>
      <c r="D39" s="27">
        <v>51458</v>
      </c>
      <c r="E39" s="27">
        <v>57860</v>
      </c>
      <c r="F39" s="27">
        <v>56581</v>
      </c>
      <c r="G39" s="27">
        <f t="shared" si="5"/>
        <v>-6399</v>
      </c>
      <c r="H39" s="28">
        <f t="shared" si="6"/>
        <v>-5123</v>
      </c>
    </row>
    <row r="40" spans="1:8" ht="36.75" customHeight="1">
      <c r="A40" s="25">
        <v>4</v>
      </c>
      <c r="B40" s="34" t="s">
        <v>62</v>
      </c>
      <c r="C40" s="27">
        <v>47099069</v>
      </c>
      <c r="D40" s="27">
        <v>45132563</v>
      </c>
      <c r="E40" s="27">
        <v>48235013</v>
      </c>
      <c r="F40" s="27">
        <v>47174467</v>
      </c>
      <c r="G40" s="27">
        <f t="shared" si="5"/>
        <v>-1135944</v>
      </c>
      <c r="H40" s="28">
        <f t="shared" si="6"/>
        <v>-2041904</v>
      </c>
    </row>
    <row r="41" spans="1:8" ht="36.75" customHeight="1">
      <c r="A41" s="29">
        <v>5</v>
      </c>
      <c r="B41" s="34" t="s">
        <v>63</v>
      </c>
      <c r="C41" s="27">
        <v>887713</v>
      </c>
      <c r="D41" s="27">
        <v>68859</v>
      </c>
      <c r="E41" s="27">
        <v>1262242</v>
      </c>
      <c r="F41" s="27">
        <v>138518</v>
      </c>
      <c r="G41" s="27">
        <f t="shared" si="5"/>
        <v>-374529</v>
      </c>
      <c r="H41" s="28">
        <f t="shared" si="6"/>
        <v>-69659</v>
      </c>
    </row>
    <row r="42" spans="1:8" ht="36.75" customHeight="1">
      <c r="A42" s="25">
        <v>6</v>
      </c>
      <c r="B42" s="34" t="s">
        <v>64</v>
      </c>
      <c r="C42" s="27">
        <v>541332</v>
      </c>
      <c r="D42" s="27">
        <v>13404245</v>
      </c>
      <c r="E42" s="27">
        <v>508160</v>
      </c>
      <c r="F42" s="27">
        <v>5236278</v>
      </c>
      <c r="G42" s="27">
        <f t="shared" si="5"/>
        <v>33172</v>
      </c>
      <c r="H42" s="28">
        <f t="shared" si="6"/>
        <v>8167967</v>
      </c>
    </row>
    <row r="43" spans="1:8" s="35" customFormat="1" ht="36.75" customHeight="1">
      <c r="A43" s="29">
        <v>7</v>
      </c>
      <c r="B43" s="34" t="s">
        <v>65</v>
      </c>
      <c r="C43" s="27">
        <v>47718171</v>
      </c>
      <c r="D43" s="27">
        <v>2690767</v>
      </c>
      <c r="E43" s="27">
        <v>42573803</v>
      </c>
      <c r="F43" s="27">
        <v>5094670</v>
      </c>
      <c r="G43" s="27">
        <f t="shared" si="5"/>
        <v>5144368</v>
      </c>
      <c r="H43" s="28">
        <f t="shared" si="6"/>
        <v>-2403903</v>
      </c>
    </row>
    <row r="44" spans="1:8" ht="36.75" customHeight="1">
      <c r="A44" s="25">
        <v>8</v>
      </c>
      <c r="B44" s="34" t="s">
        <v>66</v>
      </c>
      <c r="C44" s="27">
        <v>451267</v>
      </c>
      <c r="D44" s="27">
        <v>29443</v>
      </c>
      <c r="E44" s="27">
        <v>713537</v>
      </c>
      <c r="F44" s="27">
        <v>38523</v>
      </c>
      <c r="G44" s="27">
        <f t="shared" si="5"/>
        <v>-262270</v>
      </c>
      <c r="H44" s="28">
        <f t="shared" si="6"/>
        <v>-9080</v>
      </c>
    </row>
    <row r="45" spans="1:8" ht="36.75" customHeight="1">
      <c r="A45" s="29">
        <v>9</v>
      </c>
      <c r="B45" s="34" t="s">
        <v>67</v>
      </c>
      <c r="C45" s="27">
        <v>34250</v>
      </c>
      <c r="D45" s="27">
        <v>115835</v>
      </c>
      <c r="E45" s="27">
        <v>201704</v>
      </c>
      <c r="F45" s="27">
        <v>677968</v>
      </c>
      <c r="G45" s="27">
        <f t="shared" si="5"/>
        <v>-167454</v>
      </c>
      <c r="H45" s="28">
        <f t="shared" si="6"/>
        <v>-562133</v>
      </c>
    </row>
    <row r="46" spans="1:8" ht="36.75" customHeight="1">
      <c r="A46" s="29">
        <v>10</v>
      </c>
      <c r="B46" s="34" t="s">
        <v>68</v>
      </c>
      <c r="C46" s="27">
        <v>53025181</v>
      </c>
      <c r="D46" s="27">
        <v>52865003</v>
      </c>
      <c r="E46" s="27">
        <v>68659560</v>
      </c>
      <c r="F46" s="27">
        <v>67821289</v>
      </c>
      <c r="G46" s="27">
        <f t="shared" si="5"/>
        <v>-15634379</v>
      </c>
      <c r="H46" s="28">
        <f t="shared" si="6"/>
        <v>-14956286</v>
      </c>
    </row>
    <row r="47" spans="1:8" s="35" customFormat="1" ht="36.75" customHeight="1">
      <c r="A47" s="29">
        <v>11</v>
      </c>
      <c r="B47" s="36" t="s">
        <v>69</v>
      </c>
      <c r="C47" s="27">
        <v>11503519</v>
      </c>
      <c r="D47" s="27">
        <v>11423127</v>
      </c>
      <c r="E47" s="27">
        <v>11207855</v>
      </c>
      <c r="F47" s="27">
        <v>11172703</v>
      </c>
      <c r="G47" s="27">
        <f t="shared" si="5"/>
        <v>295664</v>
      </c>
      <c r="H47" s="28">
        <f t="shared" si="6"/>
        <v>250424</v>
      </c>
    </row>
    <row r="48" spans="1:8" s="35" customFormat="1" ht="36.75" customHeight="1">
      <c r="A48" s="29">
        <v>12</v>
      </c>
      <c r="B48" s="36" t="s">
        <v>70</v>
      </c>
      <c r="C48" s="27">
        <v>5017358</v>
      </c>
      <c r="D48" s="27">
        <v>4992092</v>
      </c>
      <c r="E48" s="27">
        <v>4960426</v>
      </c>
      <c r="F48" s="27">
        <v>4931769</v>
      </c>
      <c r="G48" s="27">
        <f t="shared" si="5"/>
        <v>56932</v>
      </c>
      <c r="H48" s="28">
        <f t="shared" si="6"/>
        <v>60323</v>
      </c>
    </row>
    <row r="49" spans="1:8" ht="36.75" customHeight="1">
      <c r="A49" s="25">
        <v>13</v>
      </c>
      <c r="B49" s="36" t="s">
        <v>71</v>
      </c>
      <c r="C49" s="27">
        <v>227124</v>
      </c>
      <c r="D49" s="27">
        <v>277271</v>
      </c>
      <c r="E49" s="27">
        <v>249342</v>
      </c>
      <c r="F49" s="27">
        <v>303020</v>
      </c>
      <c r="G49" s="27">
        <f t="shared" si="5"/>
        <v>-22218</v>
      </c>
      <c r="H49" s="28">
        <f t="shared" si="6"/>
        <v>-25749</v>
      </c>
    </row>
    <row r="50" spans="1:8" ht="36.75" customHeight="1">
      <c r="A50" s="25">
        <v>14</v>
      </c>
      <c r="B50" s="34" t="s">
        <v>72</v>
      </c>
      <c r="C50" s="27">
        <v>469754</v>
      </c>
      <c r="D50" s="27">
        <v>427094</v>
      </c>
      <c r="E50" s="27">
        <v>515523</v>
      </c>
      <c r="F50" s="27">
        <v>391289</v>
      </c>
      <c r="G50" s="27">
        <f t="shared" si="5"/>
        <v>-45769</v>
      </c>
      <c r="H50" s="28">
        <f t="shared" si="6"/>
        <v>35805</v>
      </c>
    </row>
    <row r="51" spans="1:8" s="35" customFormat="1" ht="36.75" customHeight="1">
      <c r="A51" s="29">
        <v>15</v>
      </c>
      <c r="B51" s="34" t="s">
        <v>73</v>
      </c>
      <c r="C51" s="27">
        <v>5037098</v>
      </c>
      <c r="D51" s="27">
        <v>6349588</v>
      </c>
      <c r="E51" s="27">
        <v>5401432</v>
      </c>
      <c r="F51" s="27">
        <v>6006198</v>
      </c>
      <c r="G51" s="27">
        <f t="shared" si="5"/>
        <v>-364334</v>
      </c>
      <c r="H51" s="28">
        <f t="shared" si="6"/>
        <v>343390</v>
      </c>
    </row>
    <row r="52" spans="1:8" ht="36.75" customHeight="1">
      <c r="A52" s="25">
        <v>16</v>
      </c>
      <c r="B52" s="34" t="s">
        <v>74</v>
      </c>
      <c r="C52" s="27">
        <v>2639833</v>
      </c>
      <c r="D52" s="27">
        <v>2388760</v>
      </c>
      <c r="E52" s="27">
        <v>2406682</v>
      </c>
      <c r="F52" s="27">
        <v>2091158</v>
      </c>
      <c r="G52" s="27">
        <f t="shared" si="5"/>
        <v>233151</v>
      </c>
      <c r="H52" s="28">
        <f t="shared" si="6"/>
        <v>297602</v>
      </c>
    </row>
    <row r="53" spans="1:8" ht="36.75" customHeight="1">
      <c r="A53" s="29">
        <v>17</v>
      </c>
      <c r="B53" s="34" t="s">
        <v>75</v>
      </c>
      <c r="C53" s="27">
        <v>53535713</v>
      </c>
      <c r="D53" s="27">
        <v>39074511</v>
      </c>
      <c r="E53" s="27">
        <v>51560589</v>
      </c>
      <c r="F53" s="27">
        <v>31873852</v>
      </c>
      <c r="G53" s="27">
        <f t="shared" si="5"/>
        <v>1975124</v>
      </c>
      <c r="H53" s="28">
        <f t="shared" si="6"/>
        <v>7200659</v>
      </c>
    </row>
    <row r="54" spans="1:8" ht="36.75" customHeight="1">
      <c r="A54" s="30">
        <v>18</v>
      </c>
      <c r="B54" s="37" t="s">
        <v>76</v>
      </c>
      <c r="C54" s="32">
        <v>3611901</v>
      </c>
      <c r="D54" s="32">
        <v>3389726</v>
      </c>
      <c r="E54" s="32">
        <v>3826501</v>
      </c>
      <c r="F54" s="32">
        <v>3569256</v>
      </c>
      <c r="G54" s="32">
        <f t="shared" si="5"/>
        <v>-214600</v>
      </c>
      <c r="H54" s="33">
        <f t="shared" si="6"/>
        <v>-179530</v>
      </c>
    </row>
    <row r="55" spans="1:8" ht="36.75" customHeight="1">
      <c r="A55" s="25">
        <v>19</v>
      </c>
      <c r="B55" s="34" t="s">
        <v>77</v>
      </c>
      <c r="C55" s="27">
        <v>35950092</v>
      </c>
      <c r="D55" s="27">
        <v>35425365</v>
      </c>
      <c r="E55" s="27">
        <v>35122492</v>
      </c>
      <c r="F55" s="27">
        <v>34332797</v>
      </c>
      <c r="G55" s="27">
        <f t="shared" si="5"/>
        <v>827600</v>
      </c>
      <c r="H55" s="28">
        <f t="shared" si="6"/>
        <v>1092568</v>
      </c>
    </row>
    <row r="56" spans="1:8" ht="36.75" customHeight="1">
      <c r="A56" s="25">
        <v>20</v>
      </c>
      <c r="B56" s="34" t="s">
        <v>78</v>
      </c>
      <c r="C56" s="27">
        <v>5955165</v>
      </c>
      <c r="D56" s="27">
        <v>4085475</v>
      </c>
      <c r="E56" s="27">
        <v>5479009</v>
      </c>
      <c r="F56" s="27">
        <v>4178241</v>
      </c>
      <c r="G56" s="27">
        <f t="shared" si="5"/>
        <v>476156</v>
      </c>
      <c r="H56" s="28">
        <f t="shared" si="6"/>
        <v>-92766</v>
      </c>
    </row>
    <row r="57" spans="1:8" ht="36.75" customHeight="1">
      <c r="A57" s="25">
        <v>21</v>
      </c>
      <c r="B57" s="34" t="s">
        <v>79</v>
      </c>
      <c r="C57" s="27">
        <v>236367</v>
      </c>
      <c r="D57" s="27">
        <v>245905</v>
      </c>
      <c r="E57" s="27">
        <v>298726</v>
      </c>
      <c r="F57" s="27">
        <v>287684</v>
      </c>
      <c r="G57" s="27">
        <f t="shared" si="5"/>
        <v>-62359</v>
      </c>
      <c r="H57" s="28">
        <f t="shared" si="6"/>
        <v>-41779</v>
      </c>
    </row>
    <row r="58" spans="1:8" ht="36.75" customHeight="1">
      <c r="A58" s="25">
        <v>22</v>
      </c>
      <c r="B58" s="34" t="s">
        <v>80</v>
      </c>
      <c r="C58" s="27">
        <v>24458937</v>
      </c>
      <c r="D58" s="27">
        <v>23470629</v>
      </c>
      <c r="E58" s="27">
        <v>24368236</v>
      </c>
      <c r="F58" s="27">
        <v>23147390</v>
      </c>
      <c r="G58" s="27">
        <f t="shared" si="5"/>
        <v>90701</v>
      </c>
      <c r="H58" s="28">
        <f t="shared" si="6"/>
        <v>323239</v>
      </c>
    </row>
    <row r="59" spans="1:8" ht="36.75" customHeight="1">
      <c r="A59" s="25">
        <v>23</v>
      </c>
      <c r="B59" s="34" t="s">
        <v>81</v>
      </c>
      <c r="C59" s="27">
        <v>332348</v>
      </c>
      <c r="D59" s="27">
        <v>198095</v>
      </c>
      <c r="E59" s="27">
        <v>303270</v>
      </c>
      <c r="F59" s="27">
        <v>172357</v>
      </c>
      <c r="G59" s="27">
        <f t="shared" si="5"/>
        <v>29078</v>
      </c>
      <c r="H59" s="28">
        <f t="shared" si="6"/>
        <v>25738</v>
      </c>
    </row>
    <row r="60" spans="1:8" ht="36.75" customHeight="1">
      <c r="A60" s="25">
        <v>24</v>
      </c>
      <c r="B60" s="34" t="s">
        <v>82</v>
      </c>
      <c r="C60" s="27">
        <v>881469</v>
      </c>
      <c r="D60" s="27">
        <v>2179246</v>
      </c>
      <c r="E60" s="27">
        <v>1064060</v>
      </c>
      <c r="F60" s="27">
        <v>1792090</v>
      </c>
      <c r="G60" s="27">
        <f t="shared" si="5"/>
        <v>-182591</v>
      </c>
      <c r="H60" s="28">
        <f t="shared" si="6"/>
        <v>387156</v>
      </c>
    </row>
    <row r="61" spans="1:8" ht="36.75" customHeight="1">
      <c r="A61" s="25">
        <v>25</v>
      </c>
      <c r="B61" s="34" t="s">
        <v>83</v>
      </c>
      <c r="C61" s="27">
        <v>135051</v>
      </c>
      <c r="D61" s="27">
        <v>113229</v>
      </c>
      <c r="E61" s="27">
        <v>134617</v>
      </c>
      <c r="F61" s="27">
        <v>96782</v>
      </c>
      <c r="G61" s="27">
        <f t="shared" si="5"/>
        <v>434</v>
      </c>
      <c r="H61" s="28">
        <f t="shared" si="6"/>
        <v>16447</v>
      </c>
    </row>
    <row r="62" spans="1:8" ht="36.75" customHeight="1">
      <c r="A62" s="25">
        <v>26</v>
      </c>
      <c r="B62" s="34" t="s">
        <v>84</v>
      </c>
      <c r="C62" s="27">
        <v>286381</v>
      </c>
      <c r="D62" s="27">
        <v>280474</v>
      </c>
      <c r="E62" s="27">
        <v>240835</v>
      </c>
      <c r="F62" s="27">
        <v>234809</v>
      </c>
      <c r="G62" s="27">
        <f t="shared" si="5"/>
        <v>45546</v>
      </c>
      <c r="H62" s="28">
        <f t="shared" si="6"/>
        <v>45665</v>
      </c>
    </row>
    <row r="63" spans="1:8" ht="36.75" customHeight="1">
      <c r="A63" s="20" t="s">
        <v>85</v>
      </c>
      <c r="B63" s="21"/>
      <c r="C63" s="22">
        <f aca="true" t="shared" si="7" ref="C63:H63">C64</f>
        <v>763743129</v>
      </c>
      <c r="D63" s="22">
        <f t="shared" si="7"/>
        <v>763731897</v>
      </c>
      <c r="E63" s="22">
        <f t="shared" si="7"/>
        <v>533921481</v>
      </c>
      <c r="F63" s="22">
        <f t="shared" si="7"/>
        <v>533915153</v>
      </c>
      <c r="G63" s="22">
        <f t="shared" si="7"/>
        <v>229821648</v>
      </c>
      <c r="H63" s="23">
        <f t="shared" si="7"/>
        <v>229816744</v>
      </c>
    </row>
    <row r="64" spans="1:8" ht="36.75" customHeight="1">
      <c r="A64" s="25"/>
      <c r="B64" s="26" t="s">
        <v>86</v>
      </c>
      <c r="C64" s="27">
        <v>763743129</v>
      </c>
      <c r="D64" s="27">
        <v>763731897</v>
      </c>
      <c r="E64" s="27">
        <v>533921481</v>
      </c>
      <c r="F64" s="27">
        <v>533915153</v>
      </c>
      <c r="G64" s="27">
        <f>C64-E64</f>
        <v>229821648</v>
      </c>
      <c r="H64" s="28">
        <f>D64-F64</f>
        <v>229816744</v>
      </c>
    </row>
    <row r="65" spans="1:8" ht="36.75" customHeight="1">
      <c r="A65" s="38" t="s">
        <v>87</v>
      </c>
      <c r="B65" s="39"/>
      <c r="C65" s="22">
        <f aca="true" t="shared" si="8" ref="C65:H65">SUM(C66:C83)</f>
        <v>175732598</v>
      </c>
      <c r="D65" s="22">
        <f t="shared" si="8"/>
        <v>192399775</v>
      </c>
      <c r="E65" s="22">
        <f t="shared" si="8"/>
        <v>160567275</v>
      </c>
      <c r="F65" s="22">
        <f t="shared" si="8"/>
        <v>214309391</v>
      </c>
      <c r="G65" s="22">
        <f t="shared" si="8"/>
        <v>15165323</v>
      </c>
      <c r="H65" s="23">
        <f t="shared" si="8"/>
        <v>-21909616</v>
      </c>
    </row>
    <row r="66" spans="1:8" s="35" customFormat="1" ht="36.75" customHeight="1">
      <c r="A66" s="25">
        <v>1</v>
      </c>
      <c r="B66" s="26" t="s">
        <v>0</v>
      </c>
      <c r="C66" s="27">
        <v>22110879</v>
      </c>
      <c r="D66" s="27">
        <v>22119418</v>
      </c>
      <c r="E66" s="27">
        <v>18988612</v>
      </c>
      <c r="F66" s="27">
        <v>19644642</v>
      </c>
      <c r="G66" s="27">
        <f aca="true" t="shared" si="9" ref="G66:G83">C66-E66</f>
        <v>3122267</v>
      </c>
      <c r="H66" s="28">
        <f aca="true" t="shared" si="10" ref="H66:H83">D66-F66</f>
        <v>2474776</v>
      </c>
    </row>
    <row r="67" spans="1:8" ht="36.75" customHeight="1">
      <c r="A67" s="25">
        <v>2</v>
      </c>
      <c r="B67" s="26" t="s">
        <v>1</v>
      </c>
      <c r="C67" s="27">
        <v>10158678</v>
      </c>
      <c r="D67" s="27">
        <v>10138660</v>
      </c>
      <c r="E67" s="27">
        <v>1500</v>
      </c>
      <c r="F67" s="27">
        <v>111739</v>
      </c>
      <c r="G67" s="27">
        <f t="shared" si="9"/>
        <v>10157178</v>
      </c>
      <c r="H67" s="28">
        <f t="shared" si="10"/>
        <v>10026921</v>
      </c>
    </row>
    <row r="68" spans="1:8" ht="36.75" customHeight="1">
      <c r="A68" s="25">
        <v>3</v>
      </c>
      <c r="B68" s="26" t="s">
        <v>2</v>
      </c>
      <c r="C68" s="27">
        <v>3202358</v>
      </c>
      <c r="D68" s="27">
        <v>2895347</v>
      </c>
      <c r="E68" s="27">
        <v>3221800</v>
      </c>
      <c r="F68" s="27">
        <v>2700489</v>
      </c>
      <c r="G68" s="27">
        <f t="shared" si="9"/>
        <v>-19442</v>
      </c>
      <c r="H68" s="28">
        <f t="shared" si="10"/>
        <v>194858</v>
      </c>
    </row>
    <row r="69" spans="1:8" ht="36.75" customHeight="1">
      <c r="A69" s="25">
        <v>4</v>
      </c>
      <c r="B69" s="26" t="s">
        <v>3</v>
      </c>
      <c r="C69" s="27">
        <v>2181</v>
      </c>
      <c r="D69" s="27">
        <v>16838</v>
      </c>
      <c r="E69" s="27">
        <v>1</v>
      </c>
      <c r="F69" s="27">
        <v>1</v>
      </c>
      <c r="G69" s="27">
        <f t="shared" si="9"/>
        <v>2180</v>
      </c>
      <c r="H69" s="28">
        <f t="shared" si="10"/>
        <v>16837</v>
      </c>
    </row>
    <row r="70" spans="1:8" s="35" customFormat="1" ht="36.75" customHeight="1">
      <c r="A70" s="29">
        <v>5</v>
      </c>
      <c r="B70" s="26" t="s">
        <v>4</v>
      </c>
      <c r="C70" s="27">
        <v>8166461</v>
      </c>
      <c r="D70" s="27">
        <v>40819731</v>
      </c>
      <c r="E70" s="27">
        <v>2334239</v>
      </c>
      <c r="F70" s="27">
        <v>56390960</v>
      </c>
      <c r="G70" s="27">
        <f t="shared" si="9"/>
        <v>5832222</v>
      </c>
      <c r="H70" s="28">
        <f t="shared" si="10"/>
        <v>-15571229</v>
      </c>
    </row>
    <row r="71" spans="1:8" s="35" customFormat="1" ht="36.75" customHeight="1">
      <c r="A71" s="25">
        <v>6</v>
      </c>
      <c r="B71" s="26" t="s">
        <v>5</v>
      </c>
      <c r="C71" s="27">
        <v>1096736</v>
      </c>
      <c r="D71" s="27">
        <v>1093264</v>
      </c>
      <c r="E71" s="27">
        <v>1147556</v>
      </c>
      <c r="F71" s="27">
        <v>972124</v>
      </c>
      <c r="G71" s="27">
        <f t="shared" si="9"/>
        <v>-50820</v>
      </c>
      <c r="H71" s="28">
        <f t="shared" si="10"/>
        <v>121140</v>
      </c>
    </row>
    <row r="72" spans="1:8" ht="36.75" customHeight="1">
      <c r="A72" s="29">
        <v>7</v>
      </c>
      <c r="B72" s="26" t="s">
        <v>6</v>
      </c>
      <c r="C72" s="27">
        <v>36239569</v>
      </c>
      <c r="D72" s="27">
        <v>36025648</v>
      </c>
      <c r="E72" s="27">
        <v>59582044</v>
      </c>
      <c r="F72" s="27">
        <v>58817169</v>
      </c>
      <c r="G72" s="27">
        <f t="shared" si="9"/>
        <v>-23342475</v>
      </c>
      <c r="H72" s="28">
        <f t="shared" si="10"/>
        <v>-22791521</v>
      </c>
    </row>
    <row r="73" spans="1:8" s="35" customFormat="1" ht="36.75" customHeight="1">
      <c r="A73" s="25">
        <v>8</v>
      </c>
      <c r="B73" s="26" t="s">
        <v>7</v>
      </c>
      <c r="C73" s="27">
        <v>521984</v>
      </c>
      <c r="D73" s="27">
        <v>483731</v>
      </c>
      <c r="E73" s="27">
        <v>1128280</v>
      </c>
      <c r="F73" s="27">
        <v>550655</v>
      </c>
      <c r="G73" s="27">
        <f t="shared" si="9"/>
        <v>-606296</v>
      </c>
      <c r="H73" s="28">
        <f t="shared" si="10"/>
        <v>-66924</v>
      </c>
    </row>
    <row r="74" spans="1:8" ht="36.75" customHeight="1">
      <c r="A74" s="29">
        <v>9</v>
      </c>
      <c r="B74" s="26" t="s">
        <v>8</v>
      </c>
      <c r="C74" s="27">
        <v>15146288</v>
      </c>
      <c r="D74" s="27">
        <v>16017988</v>
      </c>
      <c r="E74" s="27">
        <v>14658609</v>
      </c>
      <c r="F74" s="27">
        <v>12035739</v>
      </c>
      <c r="G74" s="27">
        <f t="shared" si="9"/>
        <v>487679</v>
      </c>
      <c r="H74" s="28">
        <f t="shared" si="10"/>
        <v>3982249</v>
      </c>
    </row>
    <row r="75" spans="1:8" ht="36.75" customHeight="1">
      <c r="A75" s="29">
        <v>10</v>
      </c>
      <c r="B75" s="26" t="s">
        <v>9</v>
      </c>
      <c r="C75" s="27">
        <v>9435462</v>
      </c>
      <c r="D75" s="27">
        <v>763507</v>
      </c>
      <c r="E75" s="27">
        <v>11266167</v>
      </c>
      <c r="F75" s="27">
        <v>769382</v>
      </c>
      <c r="G75" s="27">
        <f t="shared" si="9"/>
        <v>-1830705</v>
      </c>
      <c r="H75" s="28">
        <f t="shared" si="10"/>
        <v>-5875</v>
      </c>
    </row>
    <row r="76" spans="1:8" s="35" customFormat="1" ht="36.75" customHeight="1">
      <c r="A76" s="29">
        <v>11</v>
      </c>
      <c r="B76" s="26" t="s">
        <v>10</v>
      </c>
      <c r="C76" s="27">
        <v>5294966</v>
      </c>
      <c r="D76" s="27">
        <v>5899259</v>
      </c>
      <c r="E76" s="27">
        <v>6719385</v>
      </c>
      <c r="F76" s="27">
        <v>3909927</v>
      </c>
      <c r="G76" s="27">
        <f t="shared" si="9"/>
        <v>-1424419</v>
      </c>
      <c r="H76" s="28">
        <f t="shared" si="10"/>
        <v>1989332</v>
      </c>
    </row>
    <row r="77" spans="1:8" ht="36.75" customHeight="1">
      <c r="A77" s="29">
        <v>12</v>
      </c>
      <c r="B77" s="26" t="s">
        <v>11</v>
      </c>
      <c r="C77" s="27">
        <v>48193526</v>
      </c>
      <c r="D77" s="27">
        <v>40846622</v>
      </c>
      <c r="E77" s="27">
        <v>25602612</v>
      </c>
      <c r="F77" s="27">
        <v>44418123</v>
      </c>
      <c r="G77" s="27">
        <f t="shared" si="9"/>
        <v>22590914</v>
      </c>
      <c r="H77" s="28">
        <f t="shared" si="10"/>
        <v>-3571501</v>
      </c>
    </row>
    <row r="78" spans="1:8" ht="36.75" customHeight="1">
      <c r="A78" s="30">
        <v>13</v>
      </c>
      <c r="B78" s="31" t="s">
        <v>12</v>
      </c>
      <c r="C78" s="32">
        <v>8967716</v>
      </c>
      <c r="D78" s="32">
        <v>8564293</v>
      </c>
      <c r="E78" s="32">
        <v>8699381</v>
      </c>
      <c r="F78" s="32">
        <v>8059217</v>
      </c>
      <c r="G78" s="32">
        <f t="shared" si="9"/>
        <v>268335</v>
      </c>
      <c r="H78" s="33">
        <f t="shared" si="10"/>
        <v>505076</v>
      </c>
    </row>
    <row r="79" spans="1:8" ht="36.75" customHeight="1">
      <c r="A79" s="25">
        <v>14</v>
      </c>
      <c r="B79" s="26" t="s">
        <v>13</v>
      </c>
      <c r="C79" s="27">
        <v>2779711</v>
      </c>
      <c r="D79" s="27">
        <v>2051982</v>
      </c>
      <c r="E79" s="27">
        <v>2649929</v>
      </c>
      <c r="F79" s="27">
        <v>1903420</v>
      </c>
      <c r="G79" s="27">
        <f t="shared" si="9"/>
        <v>129782</v>
      </c>
      <c r="H79" s="28">
        <f t="shared" si="10"/>
        <v>148562</v>
      </c>
    </row>
    <row r="80" spans="1:8" ht="36.75" customHeight="1">
      <c r="A80" s="29">
        <v>15</v>
      </c>
      <c r="B80" s="26" t="s">
        <v>14</v>
      </c>
      <c r="C80" s="27">
        <v>4084544</v>
      </c>
      <c r="D80" s="27">
        <v>4286025</v>
      </c>
      <c r="E80" s="27">
        <v>4234973</v>
      </c>
      <c r="F80" s="27">
        <v>3673874</v>
      </c>
      <c r="G80" s="27">
        <f t="shared" si="9"/>
        <v>-150429</v>
      </c>
      <c r="H80" s="28">
        <f t="shared" si="10"/>
        <v>612151</v>
      </c>
    </row>
    <row r="81" spans="1:8" ht="36.75" customHeight="1">
      <c r="A81" s="25">
        <v>16</v>
      </c>
      <c r="B81" s="26" t="s">
        <v>15</v>
      </c>
      <c r="C81" s="27">
        <v>27938</v>
      </c>
      <c r="D81" s="27">
        <v>50761</v>
      </c>
      <c r="E81" s="27">
        <v>37422</v>
      </c>
      <c r="F81" s="27">
        <v>53791</v>
      </c>
      <c r="G81" s="27">
        <f t="shared" si="9"/>
        <v>-9484</v>
      </c>
      <c r="H81" s="28">
        <f t="shared" si="10"/>
        <v>-3030</v>
      </c>
    </row>
    <row r="82" spans="1:8" ht="36.75" customHeight="1">
      <c r="A82" s="25">
        <v>17</v>
      </c>
      <c r="B82" s="26" t="s">
        <v>16</v>
      </c>
      <c r="C82" s="27">
        <v>40018</v>
      </c>
      <c r="D82" s="27">
        <v>75543</v>
      </c>
      <c r="E82" s="27">
        <v>43465</v>
      </c>
      <c r="F82" s="27">
        <v>79148</v>
      </c>
      <c r="G82" s="27">
        <f t="shared" si="9"/>
        <v>-3447</v>
      </c>
      <c r="H82" s="28">
        <f t="shared" si="10"/>
        <v>-3605</v>
      </c>
    </row>
    <row r="83" spans="1:8" ht="36.75" customHeight="1">
      <c r="A83" s="29">
        <v>18</v>
      </c>
      <c r="B83" s="26" t="s">
        <v>17</v>
      </c>
      <c r="C83" s="27">
        <v>263583</v>
      </c>
      <c r="D83" s="27">
        <v>251158</v>
      </c>
      <c r="E83" s="27">
        <v>251300</v>
      </c>
      <c r="F83" s="27">
        <v>218991</v>
      </c>
      <c r="G83" s="27">
        <f t="shared" si="9"/>
        <v>12283</v>
      </c>
      <c r="H83" s="28">
        <f t="shared" si="10"/>
        <v>32167</v>
      </c>
    </row>
    <row r="84" spans="1:8" ht="36.75" customHeight="1">
      <c r="A84" s="40" t="s">
        <v>88</v>
      </c>
      <c r="B84" s="39"/>
      <c r="C84" s="27">
        <f aca="true" t="shared" si="11" ref="C84:H84">C85</f>
        <v>7632728</v>
      </c>
      <c r="D84" s="27">
        <f t="shared" si="11"/>
        <v>1592555</v>
      </c>
      <c r="E84" s="27">
        <f t="shared" si="11"/>
        <v>2504239</v>
      </c>
      <c r="F84" s="27">
        <f t="shared" si="11"/>
        <v>3624833</v>
      </c>
      <c r="G84" s="27">
        <f t="shared" si="11"/>
        <v>5128489</v>
      </c>
      <c r="H84" s="28">
        <f t="shared" si="11"/>
        <v>-2032278</v>
      </c>
    </row>
    <row r="85" spans="1:8" ht="36.75" customHeight="1">
      <c r="A85" s="25"/>
      <c r="B85" s="26" t="s">
        <v>89</v>
      </c>
      <c r="C85" s="27">
        <v>7632728</v>
      </c>
      <c r="D85" s="27">
        <v>1592555</v>
      </c>
      <c r="E85" s="27">
        <v>2504239</v>
      </c>
      <c r="F85" s="27">
        <v>3624833</v>
      </c>
      <c r="G85" s="27">
        <f>C85-E85</f>
        <v>5128489</v>
      </c>
      <c r="H85" s="28">
        <f>D85-F85</f>
        <v>-2032278</v>
      </c>
    </row>
    <row r="86" spans="1:8" ht="25.5" customHeight="1">
      <c r="A86" s="25"/>
      <c r="B86" s="26"/>
      <c r="C86" s="27"/>
      <c r="D86" s="27"/>
      <c r="E86" s="27"/>
      <c r="F86" s="27"/>
      <c r="G86" s="27"/>
      <c r="H86" s="28"/>
    </row>
    <row r="87" spans="1:8" ht="25.5" customHeight="1">
      <c r="A87" s="25"/>
      <c r="B87" s="26"/>
      <c r="C87" s="27"/>
      <c r="D87" s="27"/>
      <c r="E87" s="27"/>
      <c r="F87" s="27"/>
      <c r="G87" s="27"/>
      <c r="H87" s="28"/>
    </row>
    <row r="88" spans="1:8" ht="25.5" customHeight="1">
      <c r="A88" s="25"/>
      <c r="B88" s="26"/>
      <c r="C88" s="27"/>
      <c r="D88" s="27"/>
      <c r="E88" s="27"/>
      <c r="F88" s="27"/>
      <c r="G88" s="27"/>
      <c r="H88" s="28"/>
    </row>
    <row r="89" spans="1:8" ht="25.5" customHeight="1">
      <c r="A89" s="25"/>
      <c r="B89" s="26"/>
      <c r="C89" s="27"/>
      <c r="D89" s="27"/>
      <c r="E89" s="27"/>
      <c r="F89" s="27"/>
      <c r="G89" s="27"/>
      <c r="H89" s="28"/>
    </row>
    <row r="90" spans="1:8" ht="25.5" customHeight="1">
      <c r="A90" s="25"/>
      <c r="B90" s="26"/>
      <c r="C90" s="27"/>
      <c r="D90" s="27"/>
      <c r="E90" s="27"/>
      <c r="F90" s="27"/>
      <c r="G90" s="27"/>
      <c r="H90" s="28"/>
    </row>
    <row r="91" spans="1:8" ht="25.5" customHeight="1">
      <c r="A91" s="25"/>
      <c r="B91" s="26"/>
      <c r="C91" s="27"/>
      <c r="D91" s="27"/>
      <c r="E91" s="27"/>
      <c r="F91" s="27"/>
      <c r="G91" s="27"/>
      <c r="H91" s="28"/>
    </row>
    <row r="92" spans="1:8" ht="25.5" customHeight="1">
      <c r="A92" s="25"/>
      <c r="B92" s="26"/>
      <c r="C92" s="27"/>
      <c r="D92" s="27"/>
      <c r="E92" s="27"/>
      <c r="F92" s="27"/>
      <c r="G92" s="27"/>
      <c r="H92" s="28"/>
    </row>
    <row r="93" spans="1:8" ht="25.5" customHeight="1">
      <c r="A93" s="25"/>
      <c r="B93" s="26"/>
      <c r="C93" s="27"/>
      <c r="D93" s="27"/>
      <c r="E93" s="27"/>
      <c r="F93" s="27"/>
      <c r="G93" s="27"/>
      <c r="H93" s="28"/>
    </row>
    <row r="94" spans="1:8" ht="25.5" customHeight="1">
      <c r="A94" s="25"/>
      <c r="B94" s="26"/>
      <c r="C94" s="27"/>
      <c r="D94" s="27"/>
      <c r="E94" s="27"/>
      <c r="F94" s="27"/>
      <c r="G94" s="27"/>
      <c r="H94" s="28"/>
    </row>
    <row r="95" spans="1:8" ht="25.5" customHeight="1">
      <c r="A95" s="25"/>
      <c r="B95" s="26"/>
      <c r="C95" s="27"/>
      <c r="D95" s="27"/>
      <c r="E95" s="27"/>
      <c r="F95" s="27"/>
      <c r="G95" s="27"/>
      <c r="H95" s="28"/>
    </row>
    <row r="96" spans="1:8" ht="25.5" customHeight="1">
      <c r="A96" s="25"/>
      <c r="B96" s="26"/>
      <c r="C96" s="27"/>
      <c r="D96" s="27"/>
      <c r="E96" s="27"/>
      <c r="F96" s="27"/>
      <c r="G96" s="27"/>
      <c r="H96" s="28"/>
    </row>
    <row r="97" spans="1:8" ht="25.5" customHeight="1">
      <c r="A97" s="25"/>
      <c r="B97" s="26"/>
      <c r="C97" s="27"/>
      <c r="D97" s="27"/>
      <c r="E97" s="27"/>
      <c r="F97" s="27"/>
      <c r="G97" s="27"/>
      <c r="H97" s="28"/>
    </row>
    <row r="98" spans="1:8" ht="25.5" customHeight="1">
      <c r="A98" s="25"/>
      <c r="B98" s="26"/>
      <c r="C98" s="27"/>
      <c r="D98" s="27"/>
      <c r="E98" s="27"/>
      <c r="F98" s="27"/>
      <c r="G98" s="27"/>
      <c r="H98" s="28"/>
    </row>
    <row r="99" spans="1:8" ht="25.5" customHeight="1">
      <c r="A99" s="25"/>
      <c r="B99" s="26"/>
      <c r="C99" s="27"/>
      <c r="D99" s="27"/>
      <c r="E99" s="27"/>
      <c r="F99" s="27"/>
      <c r="G99" s="27"/>
      <c r="H99" s="28"/>
    </row>
    <row r="100" spans="1:8" ht="25.5" customHeight="1">
      <c r="A100" s="25"/>
      <c r="B100" s="26"/>
      <c r="C100" s="27"/>
      <c r="D100" s="27"/>
      <c r="E100" s="27"/>
      <c r="F100" s="27"/>
      <c r="G100" s="27"/>
      <c r="H100" s="28"/>
    </row>
    <row r="101" spans="1:8" ht="25.5" customHeight="1">
      <c r="A101" s="25"/>
      <c r="B101" s="26"/>
      <c r="C101" s="27"/>
      <c r="D101" s="27"/>
      <c r="E101" s="27"/>
      <c r="F101" s="27"/>
      <c r="G101" s="27"/>
      <c r="H101" s="28"/>
    </row>
    <row r="102" spans="1:8" ht="25.5" customHeight="1">
      <c r="A102" s="25"/>
      <c r="B102" s="26"/>
      <c r="C102" s="27"/>
      <c r="D102" s="27"/>
      <c r="E102" s="27"/>
      <c r="F102" s="27"/>
      <c r="G102" s="27"/>
      <c r="H102" s="28"/>
    </row>
    <row r="103" spans="1:8" ht="25.5" customHeight="1">
      <c r="A103" s="25"/>
      <c r="B103" s="26"/>
      <c r="C103" s="27"/>
      <c r="D103" s="27"/>
      <c r="E103" s="27"/>
      <c r="F103" s="27"/>
      <c r="G103" s="27"/>
      <c r="H103" s="28"/>
    </row>
    <row r="104" spans="1:8" ht="25.5" customHeight="1">
      <c r="A104" s="25"/>
      <c r="B104" s="26"/>
      <c r="C104" s="27"/>
      <c r="D104" s="27"/>
      <c r="E104" s="27"/>
      <c r="F104" s="27"/>
      <c r="G104" s="27"/>
      <c r="H104" s="28"/>
    </row>
    <row r="105" spans="1:8" ht="25.5" customHeight="1">
      <c r="A105" s="25"/>
      <c r="B105" s="26"/>
      <c r="C105" s="27"/>
      <c r="D105" s="27"/>
      <c r="E105" s="27"/>
      <c r="F105" s="27"/>
      <c r="G105" s="27"/>
      <c r="H105" s="28"/>
    </row>
    <row r="106" spans="1:8" ht="25.5" customHeight="1">
      <c r="A106" s="25"/>
      <c r="B106" s="26"/>
      <c r="C106" s="27"/>
      <c r="D106" s="27"/>
      <c r="E106" s="27"/>
      <c r="F106" s="27"/>
      <c r="G106" s="27"/>
      <c r="H106" s="28"/>
    </row>
    <row r="107" spans="1:8" ht="25.5" customHeight="1">
      <c r="A107" s="30"/>
      <c r="B107" s="31"/>
      <c r="C107" s="32"/>
      <c r="D107" s="32"/>
      <c r="E107" s="32"/>
      <c r="F107" s="32"/>
      <c r="G107" s="32"/>
      <c r="H107" s="33"/>
    </row>
    <row r="108" spans="1:8" s="35" customFormat="1" ht="6" customHeight="1">
      <c r="A108" s="29"/>
      <c r="B108" s="41"/>
      <c r="C108" s="42"/>
      <c r="D108" s="42"/>
      <c r="E108" s="42"/>
      <c r="F108" s="42"/>
      <c r="G108" s="42"/>
      <c r="H108" s="42"/>
    </row>
    <row r="109" spans="1:8" s="44" customFormat="1" ht="48" customHeight="1">
      <c r="A109" s="43" t="s">
        <v>90</v>
      </c>
      <c r="B109" s="43"/>
      <c r="C109" s="43"/>
      <c r="D109" s="43"/>
      <c r="E109" s="43"/>
      <c r="F109" s="43"/>
      <c r="G109" s="43"/>
      <c r="H109" s="43"/>
    </row>
  </sheetData>
  <mergeCells count="15">
    <mergeCell ref="C1:F1"/>
    <mergeCell ref="A7:B7"/>
    <mergeCell ref="A8:B8"/>
    <mergeCell ref="A5:B6"/>
    <mergeCell ref="C5:D5"/>
    <mergeCell ref="E5:F5"/>
    <mergeCell ref="A109:H109"/>
    <mergeCell ref="A63:B63"/>
    <mergeCell ref="A65:B65"/>
    <mergeCell ref="A84:B84"/>
    <mergeCell ref="G5:H5"/>
    <mergeCell ref="D4:E4"/>
    <mergeCell ref="C2:F2"/>
    <mergeCell ref="A36:B36"/>
    <mergeCell ref="A9:B9"/>
  </mergeCells>
  <printOptions horizontalCentered="1"/>
  <pageMargins left="0.5511811023622047" right="0.4724409448818898" top="0.5905511811023623" bottom="0.3937007874015748" header="0" footer="0"/>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周采蓉</dc:creator>
  <cp:keywords/>
  <dc:description/>
  <cp:lastModifiedBy>周采蓉</cp:lastModifiedBy>
  <dcterms:created xsi:type="dcterms:W3CDTF">2004-10-12T10:20:51Z</dcterms:created>
  <dcterms:modified xsi:type="dcterms:W3CDTF">2004-10-12T10:20:58Z</dcterms:modified>
  <cp:category/>
  <cp:version/>
  <cp:contentType/>
  <cp:contentStatus/>
</cp:coreProperties>
</file>