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政事2" sheetId="1" r:id="rId1"/>
  </sheets>
  <definedNames>
    <definedName name="_xlnm.Print_Titles" localSheetId="0">'政事2'!$1:$6</definedName>
  </definedNames>
  <calcPr fullCalcOnLoad="1"/>
</workbook>
</file>

<file path=xl/sharedStrings.xml><?xml version="1.0" encoding="utf-8"?>
<sst xmlns="http://schemas.openxmlformats.org/spreadsheetml/2006/main" count="58" uniqueCount="58">
  <si>
    <t>經資門併計</t>
  </si>
  <si>
    <t>第一次
追加預算數</t>
  </si>
  <si>
    <t>（1.一般政務支出）</t>
  </si>
  <si>
    <t>（2.國防支出）</t>
  </si>
  <si>
    <t>（3.教育科學文化支出）</t>
  </si>
  <si>
    <t>(4.經濟發展支出）</t>
  </si>
  <si>
    <t>（5.社會福利支出）</t>
  </si>
  <si>
    <t>（7.退休撫卹支出）</t>
  </si>
  <si>
    <t>（8.債務支出）</t>
  </si>
  <si>
    <t>（9.一般補助及其他支出）</t>
  </si>
  <si>
    <t>中央政府總預算第二次追加預算</t>
  </si>
  <si>
    <t>歲出政事別原預算及追加預算總表</t>
  </si>
  <si>
    <r>
      <t xml:space="preserve">          </t>
    </r>
    <r>
      <rPr>
        <sz val="12"/>
        <rFont val="標楷體"/>
        <family val="4"/>
      </rPr>
      <t>中華民國九十二年度</t>
    </r>
  </si>
  <si>
    <t>單位：新台幣千元；％</t>
  </si>
  <si>
    <t>科　　　　　　　　　　　目</t>
  </si>
  <si>
    <t>原預算數</t>
  </si>
  <si>
    <t>本次
追加預算數</t>
  </si>
  <si>
    <t>合　　　　　計</t>
  </si>
  <si>
    <t>款</t>
  </si>
  <si>
    <t>名　　　　　　　　　稱</t>
  </si>
  <si>
    <t>金額</t>
  </si>
  <si>
    <t>百分比</t>
  </si>
  <si>
    <t>合　　　　　　　　　計</t>
  </si>
  <si>
    <t>政權行使支出</t>
  </si>
  <si>
    <t>國務支出</t>
  </si>
  <si>
    <t>行政支出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</si>
  <si>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</si>
  <si>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</si>
  <si>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</si>
  <si>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</si>
  <si>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</si>
  <si>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</si>
  <si>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</si>
  <si>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邊政支出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</si>
  <si>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</si>
  <si>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</si>
  <si>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</si>
  <si>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</si>
  <si>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</si>
  <si>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</si>
  <si>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</si>
  <si>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</si>
  <si>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</si>
  <si>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</si>
  <si>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</si>
  <si>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</si>
  <si>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</si>
  <si>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</si>
  <si>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r>
      <t>（</t>
    </r>
    <r>
      <rPr>
        <sz val="12"/>
        <rFont val="新細明體"/>
        <family val="0"/>
      </rPr>
      <t>6.社區發展及環境保護支出）</t>
    </r>
  </si>
  <si>
    <t>環境保護支出</t>
  </si>
  <si>
    <t>社區發展支出</t>
  </si>
  <si>
    <t>退休撫卹給付支出</t>
  </si>
  <si>
    <t>退休撫卹業務支出</t>
  </si>
  <si>
    <t>債務付息支出</t>
  </si>
  <si>
    <t>還本付息事務支出</t>
  </si>
  <si>
    <t>專案補助支出</t>
  </si>
  <si>
    <t>其他支出</t>
  </si>
  <si>
    <t>第二預備金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</si>
</sst>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#,##0.0_ "/>
    <numFmt numFmtId="183" formatCode="#,##0.0_);[Red]\(#,##0.0\)"/>
    <numFmt numFmtId="184" formatCode="_-* #,##0.0_-;\-* #,##0.0_-;_-* &quot;-&quot;?_-;_-@_-"/>
  </numFmts>
  <fonts count="9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b/>
      <sz val="15"/>
      <name val="標楷體"/>
      <family val="4"/>
    </font>
    <font>
      <b/>
      <sz val="17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0" fillId="0" borderId="8" xfId="0" applyBorder="1" applyAlignment="1">
      <alignment horizontal="center"/>
    </xf>
    <xf numFmtId="41" fontId="0" fillId="0" borderId="8" xfId="0" applyNumberFormat="1" applyFont="1" applyBorder="1" applyAlignment="1">
      <alignment vertical="center"/>
    </xf>
    <xf numFmtId="183" fontId="0" fillId="0" borderId="9" xfId="0" applyNumberFormat="1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1" fontId="0" fillId="0" borderId="8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0" fontId="0" fillId="0" borderId="0" xfId="0" applyBorder="1" applyAlignment="1">
      <alignment vertical="center"/>
    </xf>
    <xf numFmtId="41" fontId="0" fillId="0" borderId="8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41" fontId="0" fillId="0" borderId="6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Zeros="0" tabSelected="1" view="pageBreakPreview" zoomScale="75" zoomScaleNormal="75" zoomScaleSheetLayoutView="75" workbookViewId="0" topLeftCell="A1">
      <selection activeCell="A1" sqref="A1:G1"/>
    </sheetView>
  </sheetViews>
  <sheetFormatPr defaultColWidth="9.00390625" defaultRowHeight="16.5"/>
  <cols>
    <col min="1" max="1" width="4.00390625" style="0" customWidth="1"/>
    <col min="2" max="2" width="29.125" style="0" customWidth="1"/>
    <col min="3" max="4" width="14.25390625" style="0" customWidth="1"/>
    <col min="5" max="5" width="14.25390625" style="39" customWidth="1"/>
    <col min="6" max="6" width="14.25390625" style="0" customWidth="1"/>
    <col min="7" max="7" width="7.125" style="0" customWidth="1"/>
  </cols>
  <sheetData>
    <row r="1" spans="1:7" ht="24.75" customHeight="1">
      <c r="A1" s="1" t="s">
        <v>10</v>
      </c>
      <c r="B1" s="1"/>
      <c r="C1" s="1"/>
      <c r="D1" s="1"/>
      <c r="E1" s="1"/>
      <c r="F1" s="1"/>
      <c r="G1" s="1"/>
    </row>
    <row r="2" spans="1:7" ht="24.75" customHeight="1">
      <c r="A2" s="2" t="s">
        <v>11</v>
      </c>
      <c r="B2" s="2"/>
      <c r="C2" s="2"/>
      <c r="D2" s="2"/>
      <c r="E2" s="2"/>
      <c r="F2" s="2"/>
      <c r="G2" s="2"/>
    </row>
    <row r="3" spans="1:7" ht="11.25" customHeight="1">
      <c r="A3" s="3"/>
      <c r="B3" s="3"/>
      <c r="C3" s="3"/>
      <c r="D3" s="3"/>
      <c r="E3" s="4"/>
      <c r="F3" s="3"/>
      <c r="G3" s="3"/>
    </row>
    <row r="4" spans="1:7" ht="16.5">
      <c r="A4" s="3" t="s">
        <v>0</v>
      </c>
      <c r="B4" s="5"/>
      <c r="C4" s="6" t="s">
        <v>12</v>
      </c>
      <c r="D4" s="7"/>
      <c r="E4" s="5"/>
      <c r="F4" s="8" t="s">
        <v>13</v>
      </c>
      <c r="G4" s="8"/>
    </row>
    <row r="5" spans="1:7" s="13" customFormat="1" ht="28.5" customHeight="1">
      <c r="A5" s="9" t="s">
        <v>14</v>
      </c>
      <c r="B5" s="10"/>
      <c r="C5" s="10" t="s">
        <v>15</v>
      </c>
      <c r="D5" s="11" t="s">
        <v>1</v>
      </c>
      <c r="E5" s="11" t="s">
        <v>16</v>
      </c>
      <c r="F5" s="10" t="s">
        <v>17</v>
      </c>
      <c r="G5" s="12"/>
    </row>
    <row r="6" spans="1:7" s="13" customFormat="1" ht="28.5" customHeight="1">
      <c r="A6" s="14" t="s">
        <v>18</v>
      </c>
      <c r="B6" s="15" t="s">
        <v>19</v>
      </c>
      <c r="C6" s="10"/>
      <c r="D6" s="16"/>
      <c r="E6" s="16"/>
      <c r="F6" s="15" t="s">
        <v>20</v>
      </c>
      <c r="G6" s="17" t="s">
        <v>21</v>
      </c>
    </row>
    <row r="7" spans="1:7" s="13" customFormat="1" ht="26.25" customHeight="1">
      <c r="A7" s="18"/>
      <c r="B7" s="19" t="s">
        <v>22</v>
      </c>
      <c r="C7" s="20">
        <f>SUM(C8,C21,C23,C27,C32,C38,C41,C44,C47)</f>
        <v>1550254213</v>
      </c>
      <c r="D7" s="20">
        <f>SUM(D8,D21,D23,D27,D32,D38,D41,D44,D47)</f>
        <v>77715936</v>
      </c>
      <c r="E7" s="20">
        <f>SUM(E8,E21,E23,E27,E32,E38,E41,E44,E47)</f>
        <v>28790000</v>
      </c>
      <c r="F7" s="20">
        <f>SUM(F8,F21,F23,F27,F32,F38,F41,F44,F47)</f>
        <v>1656760149</v>
      </c>
      <c r="G7" s="21">
        <f>SUM(G8,G21,G23,G27,G32,G38,G41,G44,G47)</f>
        <v>100</v>
      </c>
    </row>
    <row r="8" spans="1:7" s="13" customFormat="1" ht="26.25" customHeight="1">
      <c r="A8" s="22"/>
      <c r="B8" s="23" t="s">
        <v>2</v>
      </c>
      <c r="C8" s="24">
        <f>SUM(C9:C20)</f>
        <v>164220928</v>
      </c>
      <c r="D8" s="24">
        <f>SUM(D9:D20)</f>
        <v>8897565</v>
      </c>
      <c r="E8" s="24">
        <f>SUM(E9:E20)</f>
        <v>0</v>
      </c>
      <c r="F8" s="24">
        <f>SUM(F9:F20)</f>
        <v>173118493</v>
      </c>
      <c r="G8" s="25">
        <f>F8/$F$7*100</f>
        <v>10.449218802401312</v>
      </c>
    </row>
    <row r="9" spans="1:7" s="13" customFormat="1" ht="26.25" customHeight="1">
      <c r="A9" s="22">
        <v>1</v>
      </c>
      <c r="B9" s="23" t="s">
        <v>23</v>
      </c>
      <c r="C9" s="24">
        <v>55713</v>
      </c>
      <c r="D9" s="24">
        <v>0</v>
      </c>
      <c r="E9" s="24">
        <v>0</v>
      </c>
      <c r="F9" s="24">
        <f>SUM(C9:E9)</f>
        <v>55713</v>
      </c>
      <c r="G9" s="25">
        <f aca="true" t="shared" si="0" ref="G9:G50">F9/$F$7*100</f>
        <v>0.003362767992314861</v>
      </c>
    </row>
    <row r="10" spans="1:7" s="13" customFormat="1" ht="26.25" customHeight="1">
      <c r="A10" s="22">
        <v>2</v>
      </c>
      <c r="B10" s="23" t="s">
        <v>24</v>
      </c>
      <c r="C10" s="24">
        <v>1473150</v>
      </c>
      <c r="D10" s="24">
        <v>0</v>
      </c>
      <c r="E10" s="24">
        <v>0</v>
      </c>
      <c r="F10" s="24">
        <f aca="true" t="shared" si="1" ref="F10:F20">SUM(C10:E10)</f>
        <v>1473150</v>
      </c>
      <c r="G10" s="25">
        <f t="shared" si="0"/>
        <v>0.08891751777643706</v>
      </c>
    </row>
    <row r="11" spans="1:7" s="13" customFormat="1" ht="26.25" customHeight="1">
      <c r="A11" s="22">
        <v>3</v>
      </c>
      <c r="B11" s="23" t="s">
        <v>25</v>
      </c>
      <c r="C11" s="24">
        <v>6745262</v>
      </c>
      <c r="D11" s="24">
        <v>2075443</v>
      </c>
      <c r="E11" s="24">
        <v>0</v>
      </c>
      <c r="F11" s="24">
        <f t="shared" si="1"/>
        <v>8820705</v>
      </c>
      <c r="G11" s="25">
        <f t="shared" si="0"/>
        <v>0.5324068788909528</v>
      </c>
    </row>
    <row r="12" spans="1:7" s="13" customFormat="1" ht="26.25" customHeight="1">
      <c r="A12" s="22">
        <v>4</v>
      </c>
      <c r="B12" s="23" t="s">
        <v>26</v>
      </c>
      <c r="C12" s="24">
        <v>4225586</v>
      </c>
      <c r="D12" s="24">
        <v>0</v>
      </c>
      <c r="E12" s="24">
        <v>0</v>
      </c>
      <c r="F12" s="24">
        <f t="shared" si="1"/>
        <v>4225586</v>
      </c>
      <c r="G12" s="25">
        <f t="shared" si="0"/>
        <v>0.2550511613012005</v>
      </c>
    </row>
    <row r="13" spans="1:7" s="13" customFormat="1" ht="26.25" customHeight="1">
      <c r="A13" s="22">
        <v>5</v>
      </c>
      <c r="B13" s="23" t="s">
        <v>27</v>
      </c>
      <c r="C13" s="24">
        <v>37347726</v>
      </c>
      <c r="D13" s="24">
        <v>387300</v>
      </c>
      <c r="E13" s="24">
        <v>0</v>
      </c>
      <c r="F13" s="24">
        <f t="shared" si="1"/>
        <v>37735026</v>
      </c>
      <c r="G13" s="25">
        <f t="shared" si="0"/>
        <v>2.2776396464374398</v>
      </c>
    </row>
    <row r="14" spans="1:7" s="13" customFormat="1" ht="26.25" customHeight="1">
      <c r="A14" s="22">
        <v>6</v>
      </c>
      <c r="B14" s="23" t="s">
        <v>28</v>
      </c>
      <c r="C14" s="24">
        <v>1899845</v>
      </c>
      <c r="D14" s="24">
        <v>0</v>
      </c>
      <c r="E14" s="24">
        <v>0</v>
      </c>
      <c r="F14" s="24">
        <f t="shared" si="1"/>
        <v>1899845</v>
      </c>
      <c r="G14" s="25">
        <f t="shared" si="0"/>
        <v>0.11467230191085431</v>
      </c>
    </row>
    <row r="15" spans="1:7" s="13" customFormat="1" ht="26.25" customHeight="1">
      <c r="A15" s="22">
        <v>7</v>
      </c>
      <c r="B15" s="23" t="s">
        <v>29</v>
      </c>
      <c r="C15" s="24">
        <v>1916891</v>
      </c>
      <c r="D15" s="24">
        <v>0</v>
      </c>
      <c r="E15" s="24">
        <v>0</v>
      </c>
      <c r="F15" s="24">
        <f t="shared" si="1"/>
        <v>1916891</v>
      </c>
      <c r="G15" s="25">
        <f t="shared" si="0"/>
        <v>0.1157011774551079</v>
      </c>
    </row>
    <row r="16" spans="1:7" s="13" customFormat="1" ht="26.25" customHeight="1">
      <c r="A16" s="22">
        <v>8</v>
      </c>
      <c r="B16" s="23" t="s">
        <v>30</v>
      </c>
      <c r="C16" s="24">
        <v>51272299</v>
      </c>
      <c r="D16" s="24">
        <v>6212385</v>
      </c>
      <c r="E16" s="24">
        <v>0</v>
      </c>
      <c r="F16" s="24">
        <f t="shared" si="1"/>
        <v>57484684</v>
      </c>
      <c r="G16" s="25">
        <f t="shared" si="0"/>
        <v>3.469704654273405</v>
      </c>
    </row>
    <row r="17" spans="1:7" s="13" customFormat="1" ht="26.25" customHeight="1">
      <c r="A17" s="22">
        <v>9</v>
      </c>
      <c r="B17" s="23" t="s">
        <v>31</v>
      </c>
      <c r="C17" s="24">
        <v>28103500</v>
      </c>
      <c r="D17" s="24">
        <v>40000</v>
      </c>
      <c r="E17" s="24">
        <v>0</v>
      </c>
      <c r="F17" s="24">
        <f t="shared" si="1"/>
        <v>28143500</v>
      </c>
      <c r="G17" s="25">
        <f t="shared" si="0"/>
        <v>1.6987069623196256</v>
      </c>
    </row>
    <row r="18" spans="1:7" s="26" customFormat="1" ht="26.25" customHeight="1">
      <c r="A18" s="22">
        <v>10</v>
      </c>
      <c r="B18" s="23" t="s">
        <v>32</v>
      </c>
      <c r="C18" s="24">
        <v>29778764</v>
      </c>
      <c r="D18" s="24">
        <v>182437</v>
      </c>
      <c r="E18" s="24">
        <v>0</v>
      </c>
      <c r="F18" s="24">
        <f t="shared" si="1"/>
        <v>29961201</v>
      </c>
      <c r="G18" s="25">
        <f t="shared" si="0"/>
        <v>1.8084211536645307</v>
      </c>
    </row>
    <row r="19" spans="1:7" s="13" customFormat="1" ht="26.25" customHeight="1">
      <c r="A19" s="22">
        <v>11</v>
      </c>
      <c r="B19" s="23" t="s">
        <v>33</v>
      </c>
      <c r="C19" s="24">
        <v>140124</v>
      </c>
      <c r="D19" s="24">
        <v>0</v>
      </c>
      <c r="E19" s="24">
        <v>0</v>
      </c>
      <c r="F19" s="24">
        <f t="shared" si="1"/>
        <v>140124</v>
      </c>
      <c r="G19" s="25">
        <f t="shared" si="0"/>
        <v>0.008457711883314982</v>
      </c>
    </row>
    <row r="20" spans="1:7" s="13" customFormat="1" ht="26.25" customHeight="1">
      <c r="A20" s="22">
        <v>12</v>
      </c>
      <c r="B20" s="23" t="s">
        <v>34</v>
      </c>
      <c r="C20" s="24">
        <v>1262068</v>
      </c>
      <c r="D20" s="24">
        <v>0</v>
      </c>
      <c r="E20" s="24">
        <v>0</v>
      </c>
      <c r="F20" s="24">
        <f t="shared" si="1"/>
        <v>1262068</v>
      </c>
      <c r="G20" s="25">
        <f t="shared" si="0"/>
        <v>0.07617686849612894</v>
      </c>
    </row>
    <row r="21" spans="1:7" s="13" customFormat="1" ht="26.25" customHeight="1">
      <c r="A21" s="22"/>
      <c r="B21" s="23" t="s">
        <v>3</v>
      </c>
      <c r="C21" s="24">
        <f>C22</f>
        <v>226890844</v>
      </c>
      <c r="D21" s="24">
        <f>D22</f>
        <v>0</v>
      </c>
      <c r="E21" s="24">
        <f>E22</f>
        <v>0</v>
      </c>
      <c r="F21" s="24">
        <f>F22</f>
        <v>226890844</v>
      </c>
      <c r="G21" s="25">
        <f t="shared" si="0"/>
        <v>13.694851613671933</v>
      </c>
    </row>
    <row r="22" spans="1:7" s="13" customFormat="1" ht="26.25" customHeight="1">
      <c r="A22" s="22">
        <v>13</v>
      </c>
      <c r="B22" s="23" t="s">
        <v>35</v>
      </c>
      <c r="C22" s="24">
        <v>226890844</v>
      </c>
      <c r="D22" s="24">
        <v>0</v>
      </c>
      <c r="E22" s="24">
        <v>0</v>
      </c>
      <c r="F22" s="24">
        <f>SUM(C22:E22)</f>
        <v>226890844</v>
      </c>
      <c r="G22" s="25">
        <f t="shared" si="0"/>
        <v>13.694851613671933</v>
      </c>
    </row>
    <row r="23" spans="1:7" s="13" customFormat="1" ht="26.25" customHeight="1">
      <c r="A23" s="22"/>
      <c r="B23" s="23" t="s">
        <v>4</v>
      </c>
      <c r="C23" s="24">
        <f>SUM(C24:C26)</f>
        <v>293297000</v>
      </c>
      <c r="D23" s="24">
        <f>SUM(D24:D26)</f>
        <v>11584870</v>
      </c>
      <c r="E23" s="24">
        <f>SUM(E24:E26)</f>
        <v>0</v>
      </c>
      <c r="F23" s="24">
        <f>SUM(F24:F26)</f>
        <v>304881870</v>
      </c>
      <c r="G23" s="25">
        <f t="shared" si="0"/>
        <v>18.40229378911745</v>
      </c>
    </row>
    <row r="24" spans="1:7" s="13" customFormat="1" ht="26.25" customHeight="1">
      <c r="A24" s="22">
        <v>14</v>
      </c>
      <c r="B24" s="23" t="s">
        <v>36</v>
      </c>
      <c r="C24" s="24">
        <v>187788163</v>
      </c>
      <c r="D24" s="24">
        <v>7246504</v>
      </c>
      <c r="E24" s="24">
        <v>0</v>
      </c>
      <c r="F24" s="24">
        <f>SUM(C24:E24)</f>
        <v>195034667</v>
      </c>
      <c r="G24" s="25">
        <f t="shared" si="0"/>
        <v>11.772052044933632</v>
      </c>
    </row>
    <row r="25" spans="1:7" s="13" customFormat="1" ht="26.25" customHeight="1">
      <c r="A25" s="22">
        <v>15</v>
      </c>
      <c r="B25" s="23" t="s">
        <v>37</v>
      </c>
      <c r="C25" s="24">
        <v>86036429</v>
      </c>
      <c r="D25" s="24">
        <v>303900</v>
      </c>
      <c r="E25" s="24">
        <v>0</v>
      </c>
      <c r="F25" s="24">
        <f>SUM(C25:E25)</f>
        <v>86340329</v>
      </c>
      <c r="G25" s="25">
        <f t="shared" si="0"/>
        <v>5.211395810800614</v>
      </c>
    </row>
    <row r="26" spans="1:7" s="13" customFormat="1" ht="26.25" customHeight="1">
      <c r="A26" s="22">
        <v>16</v>
      </c>
      <c r="B26" s="23" t="s">
        <v>38</v>
      </c>
      <c r="C26" s="24">
        <v>19472408</v>
      </c>
      <c r="D26" s="24">
        <v>4034466</v>
      </c>
      <c r="E26" s="24">
        <v>0</v>
      </c>
      <c r="F26" s="24">
        <f>SUM(C26:E26)</f>
        <v>23506874</v>
      </c>
      <c r="G26" s="25">
        <f t="shared" si="0"/>
        <v>1.4188459333832033</v>
      </c>
    </row>
    <row r="27" spans="1:7" s="13" customFormat="1" ht="26.25" customHeight="1">
      <c r="A27" s="22"/>
      <c r="B27" s="23" t="s">
        <v>5</v>
      </c>
      <c r="C27" s="24">
        <f>SUM(C28:C31)</f>
        <v>226075617</v>
      </c>
      <c r="D27" s="24">
        <f>SUM(D28:D31)</f>
        <v>48480733</v>
      </c>
      <c r="E27" s="24">
        <f>SUM(E28:E31)</f>
        <v>25000000</v>
      </c>
      <c r="F27" s="24">
        <f>SUM(F28:F31)</f>
        <v>299556350</v>
      </c>
      <c r="G27" s="25">
        <f t="shared" si="0"/>
        <v>18.08085196766765</v>
      </c>
    </row>
    <row r="28" spans="1:7" s="13" customFormat="1" ht="26.25" customHeight="1">
      <c r="A28" s="22">
        <v>17</v>
      </c>
      <c r="B28" s="23" t="s">
        <v>39</v>
      </c>
      <c r="C28" s="24">
        <v>78527500</v>
      </c>
      <c r="D28" s="24">
        <v>15917722</v>
      </c>
      <c r="E28" s="24">
        <v>25000000</v>
      </c>
      <c r="F28" s="27">
        <f>SUM(C28:E28)</f>
        <v>119445222</v>
      </c>
      <c r="G28" s="25">
        <f t="shared" si="0"/>
        <v>7.209566337776513</v>
      </c>
    </row>
    <row r="29" spans="1:7" s="26" customFormat="1" ht="26.25" customHeight="1">
      <c r="A29" s="22">
        <v>18</v>
      </c>
      <c r="B29" s="23" t="s">
        <v>40</v>
      </c>
      <c r="C29" s="24">
        <v>10407841</v>
      </c>
      <c r="D29" s="24">
        <v>4880926</v>
      </c>
      <c r="E29" s="24">
        <v>0</v>
      </c>
      <c r="F29" s="27">
        <f>SUM(C29:E29)</f>
        <v>15288767</v>
      </c>
      <c r="G29" s="25">
        <f t="shared" si="0"/>
        <v>0.922811126838614</v>
      </c>
    </row>
    <row r="30" spans="1:7" s="26" customFormat="1" ht="26.25" customHeight="1">
      <c r="A30" s="22">
        <v>19</v>
      </c>
      <c r="B30" s="23" t="s">
        <v>41</v>
      </c>
      <c r="C30" s="24">
        <v>92835024</v>
      </c>
      <c r="D30" s="24">
        <v>19842091</v>
      </c>
      <c r="E30" s="24">
        <v>0</v>
      </c>
      <c r="F30" s="27">
        <f>SUM(C30:E30)</f>
        <v>112677115</v>
      </c>
      <c r="G30" s="25">
        <f t="shared" si="0"/>
        <v>6.801051743549633</v>
      </c>
    </row>
    <row r="31" spans="1:7" s="26" customFormat="1" ht="26.25" customHeight="1">
      <c r="A31" s="22">
        <v>20</v>
      </c>
      <c r="B31" s="23" t="s">
        <v>42</v>
      </c>
      <c r="C31" s="24">
        <v>44305252</v>
      </c>
      <c r="D31" s="24">
        <v>7839994</v>
      </c>
      <c r="E31" s="24">
        <v>0</v>
      </c>
      <c r="F31" s="27">
        <f>SUM(C31:E31)</f>
        <v>52145246</v>
      </c>
      <c r="G31" s="25">
        <f t="shared" si="0"/>
        <v>3.14742275950289</v>
      </c>
    </row>
    <row r="32" spans="1:7" s="13" customFormat="1" ht="26.25" customHeight="1">
      <c r="A32" s="28"/>
      <c r="B32" s="29" t="s">
        <v>6</v>
      </c>
      <c r="C32" s="30">
        <f>SUM(C33:C37)</f>
        <v>286480390</v>
      </c>
      <c r="D32" s="30">
        <f>SUM(D33:D37)</f>
        <v>3253295</v>
      </c>
      <c r="E32" s="30">
        <f>SUM(E33:E37)</f>
        <v>3790000</v>
      </c>
      <c r="F32" s="30">
        <f>SUM(F33:F37)</f>
        <v>293523685</v>
      </c>
      <c r="G32" s="31">
        <f t="shared" si="0"/>
        <v>17.716727745845848</v>
      </c>
    </row>
    <row r="33" spans="1:7" s="13" customFormat="1" ht="26.25" customHeight="1">
      <c r="A33" s="22">
        <v>21</v>
      </c>
      <c r="B33" s="23" t="s">
        <v>43</v>
      </c>
      <c r="C33" s="24">
        <v>166222391</v>
      </c>
      <c r="D33" s="24">
        <v>52641</v>
      </c>
      <c r="E33" s="24">
        <v>0</v>
      </c>
      <c r="F33" s="24">
        <f>SUM(C33:E33)</f>
        <v>166275032</v>
      </c>
      <c r="G33" s="25">
        <f t="shared" si="0"/>
        <v>10.036155933637199</v>
      </c>
    </row>
    <row r="34" spans="1:7" s="13" customFormat="1" ht="26.25" customHeight="1">
      <c r="A34" s="22">
        <v>22</v>
      </c>
      <c r="B34" s="23" t="s">
        <v>44</v>
      </c>
      <c r="C34" s="24">
        <v>7170688</v>
      </c>
      <c r="D34" s="24">
        <v>246747</v>
      </c>
      <c r="E34" s="24">
        <v>0</v>
      </c>
      <c r="F34" s="24">
        <f>SUM(C34:E34)</f>
        <v>7417435</v>
      </c>
      <c r="G34" s="25">
        <f t="shared" si="0"/>
        <v>0.44770723176055827</v>
      </c>
    </row>
    <row r="35" spans="1:7" s="13" customFormat="1" ht="26.25" customHeight="1">
      <c r="A35" s="22">
        <v>23</v>
      </c>
      <c r="B35" s="23" t="s">
        <v>45</v>
      </c>
      <c r="C35" s="24">
        <v>96905852</v>
      </c>
      <c r="D35" s="24">
        <v>1962932</v>
      </c>
      <c r="E35" s="24">
        <v>3790000</v>
      </c>
      <c r="F35" s="24">
        <f>SUM(C35:E35)</f>
        <v>102658784</v>
      </c>
      <c r="G35" s="25">
        <f t="shared" si="0"/>
        <v>6.196357635833019</v>
      </c>
    </row>
    <row r="36" spans="1:7" s="13" customFormat="1" ht="26.25" customHeight="1">
      <c r="A36" s="22">
        <v>24</v>
      </c>
      <c r="B36" s="23" t="s">
        <v>46</v>
      </c>
      <c r="C36" s="24">
        <v>2037778</v>
      </c>
      <c r="D36" s="24">
        <v>274463</v>
      </c>
      <c r="E36" s="24">
        <v>0</v>
      </c>
      <c r="F36" s="24">
        <f>SUM(C36:E36)</f>
        <v>2312241</v>
      </c>
      <c r="G36" s="25">
        <f t="shared" si="0"/>
        <v>0.13956401603428475</v>
      </c>
    </row>
    <row r="37" spans="1:7" s="13" customFormat="1" ht="26.25" customHeight="1">
      <c r="A37" s="22">
        <v>25</v>
      </c>
      <c r="B37" s="23" t="s">
        <v>47</v>
      </c>
      <c r="C37" s="24">
        <v>14143681</v>
      </c>
      <c r="D37" s="24">
        <v>716512</v>
      </c>
      <c r="E37" s="24">
        <v>0</v>
      </c>
      <c r="F37" s="24">
        <f>SUM(C37:E37)</f>
        <v>14860193</v>
      </c>
      <c r="G37" s="25">
        <f t="shared" si="0"/>
        <v>0.8969429285807864</v>
      </c>
    </row>
    <row r="38" spans="1:7" s="13" customFormat="1" ht="26.25" customHeight="1">
      <c r="A38" s="22"/>
      <c r="B38" s="23" t="s">
        <v>48</v>
      </c>
      <c r="C38" s="24">
        <f>SUM(C39:C40)</f>
        <v>23458666</v>
      </c>
      <c r="D38" s="24">
        <f>SUM(D39:D40)</f>
        <v>5499473</v>
      </c>
      <c r="E38" s="24">
        <f>SUM(E39:E40)</f>
        <v>0</v>
      </c>
      <c r="F38" s="24">
        <f>SUM(F39:F40)</f>
        <v>28958139</v>
      </c>
      <c r="G38" s="25">
        <f t="shared" si="0"/>
        <v>1.747877568003961</v>
      </c>
    </row>
    <row r="39" spans="1:7" s="13" customFormat="1" ht="26.25" customHeight="1">
      <c r="A39" s="22">
        <v>26</v>
      </c>
      <c r="B39" s="23" t="s">
        <v>49</v>
      </c>
      <c r="C39" s="24">
        <v>15799614</v>
      </c>
      <c r="D39" s="24">
        <v>5499473</v>
      </c>
      <c r="E39" s="24">
        <v>0</v>
      </c>
      <c r="F39" s="24">
        <f>SUM(C39:E39)</f>
        <v>21299087</v>
      </c>
      <c r="G39" s="25">
        <f t="shared" si="0"/>
        <v>1.285586632009218</v>
      </c>
    </row>
    <row r="40" spans="1:7" s="13" customFormat="1" ht="26.25" customHeight="1">
      <c r="A40" s="22">
        <v>27</v>
      </c>
      <c r="B40" s="23" t="s">
        <v>50</v>
      </c>
      <c r="C40" s="24">
        <v>7659052</v>
      </c>
      <c r="D40" s="24">
        <v>0</v>
      </c>
      <c r="E40" s="24">
        <v>0</v>
      </c>
      <c r="F40" s="24">
        <f>SUM(C40:E40)</f>
        <v>7659052</v>
      </c>
      <c r="G40" s="25">
        <f t="shared" si="0"/>
        <v>0.4622909359947431</v>
      </c>
    </row>
    <row r="41" spans="1:7" s="26" customFormat="1" ht="26.25" customHeight="1">
      <c r="A41" s="22"/>
      <c r="B41" s="23" t="s">
        <v>7</v>
      </c>
      <c r="C41" s="24">
        <f>SUM(C42:C43)</f>
        <v>129572193</v>
      </c>
      <c r="D41" s="24">
        <f>SUM(D42:D43)</f>
        <v>0</v>
      </c>
      <c r="E41" s="24">
        <f>SUM(E42:E43)</f>
        <v>0</v>
      </c>
      <c r="F41" s="24">
        <f>SUM(F42:F43)</f>
        <v>129572193</v>
      </c>
      <c r="G41" s="25">
        <f t="shared" si="0"/>
        <v>7.8208178219525735</v>
      </c>
    </row>
    <row r="42" spans="1:7" s="13" customFormat="1" ht="26.25" customHeight="1">
      <c r="A42" s="22">
        <v>28</v>
      </c>
      <c r="B42" s="23" t="s">
        <v>51</v>
      </c>
      <c r="C42" s="24">
        <v>129349675</v>
      </c>
      <c r="D42" s="24">
        <v>0</v>
      </c>
      <c r="E42" s="24">
        <v>0</v>
      </c>
      <c r="F42" s="24">
        <f>SUM(C42:E42)</f>
        <v>129349675</v>
      </c>
      <c r="G42" s="25">
        <f t="shared" si="0"/>
        <v>7.807386909811529</v>
      </c>
    </row>
    <row r="43" spans="1:7" s="26" customFormat="1" ht="26.25" customHeight="1">
      <c r="A43" s="22">
        <v>29</v>
      </c>
      <c r="B43" s="23" t="s">
        <v>52</v>
      </c>
      <c r="C43" s="24">
        <v>222518</v>
      </c>
      <c r="D43" s="24">
        <v>0</v>
      </c>
      <c r="E43" s="24">
        <v>0</v>
      </c>
      <c r="F43" s="24">
        <f>SUM(C43:E43)</f>
        <v>222518</v>
      </c>
      <c r="G43" s="25">
        <f t="shared" si="0"/>
        <v>0.013430912141042814</v>
      </c>
    </row>
    <row r="44" spans="1:7" s="13" customFormat="1" ht="26.25" customHeight="1">
      <c r="A44" s="22"/>
      <c r="B44" s="23" t="s">
        <v>8</v>
      </c>
      <c r="C44" s="24">
        <f>SUM(C45:C46)</f>
        <v>145016858</v>
      </c>
      <c r="D44" s="24">
        <f>SUM(D45:D46)</f>
        <v>0</v>
      </c>
      <c r="E44" s="24">
        <f>SUM(E45:E46)</f>
        <v>0</v>
      </c>
      <c r="F44" s="24">
        <f>SUM(F45:F46)</f>
        <v>145016858</v>
      </c>
      <c r="G44" s="25">
        <f t="shared" si="0"/>
        <v>8.753038759866984</v>
      </c>
    </row>
    <row r="45" spans="1:7" s="13" customFormat="1" ht="26.25" customHeight="1">
      <c r="A45" s="22">
        <v>30</v>
      </c>
      <c r="B45" s="23" t="s">
        <v>53</v>
      </c>
      <c r="C45" s="24">
        <v>144598889</v>
      </c>
      <c r="D45" s="24">
        <v>0</v>
      </c>
      <c r="E45" s="24">
        <v>0</v>
      </c>
      <c r="F45" s="24">
        <f>SUM(C45:E45)</f>
        <v>144598889</v>
      </c>
      <c r="G45" s="25">
        <f t="shared" si="0"/>
        <v>8.727810666334419</v>
      </c>
    </row>
    <row r="46" spans="1:7" s="13" customFormat="1" ht="26.25" customHeight="1">
      <c r="A46" s="22">
        <v>31</v>
      </c>
      <c r="B46" s="23" t="s">
        <v>54</v>
      </c>
      <c r="C46" s="24">
        <v>417969</v>
      </c>
      <c r="D46" s="24">
        <v>0</v>
      </c>
      <c r="E46" s="24">
        <v>0</v>
      </c>
      <c r="F46" s="24">
        <f>SUM(C46:E46)</f>
        <v>417969</v>
      </c>
      <c r="G46" s="25">
        <f t="shared" si="0"/>
        <v>0.02522809353256601</v>
      </c>
    </row>
    <row r="47" spans="1:7" s="13" customFormat="1" ht="26.25" customHeight="1">
      <c r="A47" s="22"/>
      <c r="B47" s="23" t="s">
        <v>9</v>
      </c>
      <c r="C47" s="24">
        <f>SUM(C48:C50)</f>
        <v>55241717</v>
      </c>
      <c r="D47" s="24">
        <f>SUM(D48:D50)</f>
        <v>0</v>
      </c>
      <c r="E47" s="24">
        <f>SUM(E48:E50)</f>
        <v>0</v>
      </c>
      <c r="F47" s="24">
        <f>SUM(F48:F50)</f>
        <v>55241717</v>
      </c>
      <c r="G47" s="25">
        <f t="shared" si="0"/>
        <v>3.334321931472291</v>
      </c>
    </row>
    <row r="48" spans="1:7" s="13" customFormat="1" ht="26.25" customHeight="1">
      <c r="A48" s="22">
        <v>32</v>
      </c>
      <c r="B48" s="23" t="s">
        <v>55</v>
      </c>
      <c r="C48" s="24">
        <v>41126373</v>
      </c>
      <c r="D48" s="24">
        <v>0</v>
      </c>
      <c r="E48" s="24">
        <v>0</v>
      </c>
      <c r="F48" s="24">
        <f>SUM(C48:E48)</f>
        <v>41126373</v>
      </c>
      <c r="G48" s="25">
        <f t="shared" si="0"/>
        <v>2.482337170218838</v>
      </c>
    </row>
    <row r="49" spans="1:7" s="13" customFormat="1" ht="26.25" customHeight="1">
      <c r="A49" s="22">
        <v>33</v>
      </c>
      <c r="B49" s="23" t="s">
        <v>56</v>
      </c>
      <c r="C49" s="24">
        <v>4315344</v>
      </c>
      <c r="D49" s="24">
        <v>0</v>
      </c>
      <c r="E49" s="24">
        <v>0</v>
      </c>
      <c r="F49" s="24">
        <f>SUM(C49:E49)</f>
        <v>4315344</v>
      </c>
      <c r="G49" s="25">
        <f t="shared" si="0"/>
        <v>0.2604688435199681</v>
      </c>
    </row>
    <row r="50" spans="1:7" s="13" customFormat="1" ht="26.25" customHeight="1">
      <c r="A50" s="22">
        <v>34</v>
      </c>
      <c r="B50" s="23" t="s">
        <v>57</v>
      </c>
      <c r="C50" s="24">
        <v>9800000</v>
      </c>
      <c r="D50" s="24">
        <v>0</v>
      </c>
      <c r="E50" s="24">
        <v>0</v>
      </c>
      <c r="F50" s="24">
        <f>SUM(C50:E50)</f>
        <v>9800000</v>
      </c>
      <c r="G50" s="25">
        <f t="shared" si="0"/>
        <v>0.5915159177334848</v>
      </c>
    </row>
    <row r="51" spans="1:7" s="13" customFormat="1" ht="26.25" customHeight="1">
      <c r="A51" s="32"/>
      <c r="B51" s="33"/>
      <c r="C51" s="34"/>
      <c r="D51" s="34"/>
      <c r="E51" s="34"/>
      <c r="F51" s="34"/>
      <c r="G51" s="35"/>
    </row>
    <row r="52" spans="1:7" s="13" customFormat="1" ht="26.25" customHeight="1">
      <c r="A52" s="32"/>
      <c r="B52" s="33"/>
      <c r="C52" s="34"/>
      <c r="D52" s="34"/>
      <c r="E52" s="34"/>
      <c r="F52" s="34"/>
      <c r="G52" s="35"/>
    </row>
    <row r="53" spans="1:7" s="13" customFormat="1" ht="26.25" customHeight="1">
      <c r="A53" s="32"/>
      <c r="B53" s="33"/>
      <c r="C53" s="34"/>
      <c r="D53" s="34"/>
      <c r="E53" s="34"/>
      <c r="F53" s="34"/>
      <c r="G53" s="35"/>
    </row>
    <row r="54" spans="1:7" s="13" customFormat="1" ht="26.25" customHeight="1">
      <c r="A54" s="32"/>
      <c r="B54" s="33"/>
      <c r="C54" s="34"/>
      <c r="D54" s="34"/>
      <c r="E54" s="34"/>
      <c r="F54" s="34"/>
      <c r="G54" s="35"/>
    </row>
    <row r="55" spans="1:7" s="13" customFormat="1" ht="26.25" customHeight="1">
      <c r="A55" s="32"/>
      <c r="B55" s="33"/>
      <c r="C55" s="34"/>
      <c r="D55" s="34"/>
      <c r="E55" s="34"/>
      <c r="F55" s="34"/>
      <c r="G55" s="35"/>
    </row>
    <row r="56" spans="1:7" s="13" customFormat="1" ht="26.25" customHeight="1">
      <c r="A56" s="32"/>
      <c r="B56" s="33"/>
      <c r="C56" s="34"/>
      <c r="D56" s="34"/>
      <c r="E56" s="34"/>
      <c r="F56" s="34"/>
      <c r="G56" s="35"/>
    </row>
    <row r="57" spans="1:7" s="13" customFormat="1" ht="26.25" customHeight="1">
      <c r="A57" s="32"/>
      <c r="B57" s="33"/>
      <c r="C57" s="34"/>
      <c r="D57" s="34"/>
      <c r="E57" s="34"/>
      <c r="F57" s="34"/>
      <c r="G57" s="35"/>
    </row>
    <row r="58" spans="1:7" ht="26.25" customHeight="1">
      <c r="A58" s="36"/>
      <c r="B58" s="29"/>
      <c r="C58" s="37"/>
      <c r="D58" s="37"/>
      <c r="E58" s="29"/>
      <c r="F58" s="37"/>
      <c r="G58" s="38"/>
    </row>
  </sheetData>
  <mergeCells count="9">
    <mergeCell ref="A1:G1"/>
    <mergeCell ref="A2:G2"/>
    <mergeCell ref="E5:E6"/>
    <mergeCell ref="C4:D4"/>
    <mergeCell ref="F4:G4"/>
    <mergeCell ref="A5:B5"/>
    <mergeCell ref="C5:C6"/>
    <mergeCell ref="D5:D6"/>
    <mergeCell ref="F5:G5"/>
  </mergeCells>
  <printOptions horizontalCentered="1"/>
  <pageMargins left="0" right="0" top="0.7086614173228347" bottom="0.5905511811023623" header="0.5905511811023623" footer="0.31496062992125984"/>
  <pageSetup blackAndWhite="1" horizontalDpi="600" verticalDpi="600" orientation="portrait" paperSize="9" scale="95" r:id="rId1"/>
  <headerFooter alignWithMargins="0">
    <oddHeader>&amp;L
&amp;"Times New Roman,標準"-&amp;R
&amp;"Times New Roman,標準"-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2003-09-12T03:06:32Z</dcterms:created>
  <dcterms:modified xsi:type="dcterms:W3CDTF">2003-09-12T03:06:41Z</dcterms:modified>
  <cp:category/>
  <cp:version/>
  <cp:contentType/>
  <cp:contentStatus/>
</cp:coreProperties>
</file>