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<sst xmlns="http://schemas.openxmlformats.org/spreadsheetml/2006/main" count="76" uniqueCount="69">
  <si>
    <t>中央政府總預算</t>
  </si>
  <si>
    <t>歲入來源別追加（減）預算表</t>
  </si>
  <si>
    <t>經資門併計</t>
  </si>
  <si>
    <t xml:space="preserve">    　中華民國九十一年度</t>
  </si>
  <si>
    <t>單位：新台幣千元</t>
  </si>
  <si>
    <t>科　　　　　　　　　　　　目</t>
  </si>
  <si>
    <t>追加(減)預算數</t>
  </si>
  <si>
    <t>說　　　　　　　　　　　　明</t>
  </si>
  <si>
    <t>款</t>
  </si>
  <si>
    <t>項</t>
  </si>
  <si>
    <t>目</t>
  </si>
  <si>
    <t>節</t>
  </si>
  <si>
    <t>名　稱　及　編　號</t>
  </si>
  <si>
    <t>合　　　　　　計</t>
  </si>
  <si>
    <t>0500000000
規費收入</t>
  </si>
  <si>
    <t>0508210000
警政署</t>
  </si>
  <si>
    <t>0508210100
行政規費收入</t>
  </si>
  <si>
    <t>0508210102</t>
  </si>
  <si>
    <t>證照費</t>
  </si>
  <si>
    <t>本科目原預數385,000千元，本年度追加40,000千元，係核發外僑居留證數量增加。</t>
  </si>
  <si>
    <t>0526410000
智慧財產局</t>
  </si>
  <si>
    <t>0526410100
行政規費收入</t>
  </si>
  <si>
    <t>0526410101</t>
  </si>
  <si>
    <t>審查費</t>
  </si>
  <si>
    <t>本科目原預算數622,094千元，本年度追加150,000千元，係配合九十一年一月一日起專利規費費率調漲，及按九十一年一月至七月受理專利申請件數估計之超收數。</t>
  </si>
  <si>
    <t>0526410102</t>
  </si>
  <si>
    <t>本科目原預算數43,312千元，本年度追加30,000千元，係配合九十一年一月一日起專利規費費率調漲，及按九十一年一月至七月發給專利證書件數估計之超收數。</t>
  </si>
  <si>
    <t>0526410103</t>
  </si>
  <si>
    <t>登記費</t>
  </si>
  <si>
    <t>本科目原預算數441,228千元，本年度追加400,000千元，係配合九十一年一月一日起專利規費費率調漲，及按九十一年一月至七月專利年費收取情形估計之超收數。</t>
  </si>
  <si>
    <t>0529610000
電信總局</t>
  </si>
  <si>
    <t>0529610100
行政規費收入</t>
  </si>
  <si>
    <t>0529610102</t>
  </si>
  <si>
    <t>本科目原預算數22,733,508千元，本年度追加30,899,000千元，係業者提前繳交開放第三代行動通信業務執照收入。</t>
  </si>
  <si>
    <t>0800000000
營業盈餘及事業收入</t>
  </si>
  <si>
    <t>0817010000
財政部</t>
  </si>
  <si>
    <t>0817010100
營業基金盈餘繳庫</t>
  </si>
  <si>
    <t>0817010101</t>
  </si>
  <si>
    <t>股息紅利繳庫</t>
  </si>
  <si>
    <t>本科目原預算數36,182,113千元，本年度追加2,331,475千元，係臺灣菸酒公司(原臺灣省菸酒公賣局改制)股息紅利繳庫。</t>
  </si>
  <si>
    <t>0817010300
投資收益</t>
  </si>
  <si>
    <t>0817010301</t>
  </si>
  <si>
    <t>投資股息紅利</t>
  </si>
  <si>
    <t>本科目原預算數2,228,285千元，本年度追加205,690千元，包括：
1.財金資訊公司現金股利110,035千元。
2.關貿網路公司現金股利56,929千元。
3.第一商業銀行現金股利38,726千元。</t>
  </si>
  <si>
    <t>0826010000
經濟部</t>
  </si>
  <si>
    <t>0826010300
投資收益</t>
  </si>
  <si>
    <t>0826010301</t>
  </si>
  <si>
    <t>本科目原預算數725,588千元，本年度追加2,190,000千元，係中國鋼鐵股份有限公司現金股利。</t>
  </si>
  <si>
    <t>0829010000
交通部</t>
  </si>
  <si>
    <t>0829010300
投資收益</t>
  </si>
  <si>
    <t>0829010301</t>
  </si>
  <si>
    <t>本科目原預算數490,820千元，本年度追加31,500千元，係桃園航勤股份有限公司股息紅利。</t>
  </si>
  <si>
    <t>1100000000
其他收入</t>
  </si>
  <si>
    <t>1108010000
內政部</t>
  </si>
  <si>
    <t>1108010900
雜項收入</t>
  </si>
  <si>
    <t>收回以前年度歲出</t>
  </si>
  <si>
    <r>
      <t>本科目原預算數</t>
    </r>
    <r>
      <rPr>
        <sz val="12"/>
        <rFont val="Times New Roman"/>
        <family val="1"/>
      </rPr>
      <t>200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000</t>
    </r>
    <r>
      <rPr>
        <sz val="12"/>
        <rFont val="新細明體"/>
        <family val="0"/>
      </rPr>
      <t>千元，本年度追加800,000千元，係收回以前年度社會福利補助計畫賸餘款。</t>
    </r>
  </si>
  <si>
    <t>1108110000
營建署及所屬</t>
  </si>
  <si>
    <t>1108110900
雜項收入</t>
  </si>
  <si>
    <t>1108110901</t>
  </si>
  <si>
    <t>新增收回以前年度創造城鄉新風貌等補助計畫賸餘款。</t>
  </si>
  <si>
    <t>1126010000
經濟部</t>
  </si>
  <si>
    <t>1126010900
雜項收入</t>
  </si>
  <si>
    <t>1126010901</t>
  </si>
  <si>
    <t>新增以前年度原經濟部第二辦公室繳交營利事業所得稅退稅款52,891千元。</t>
  </si>
  <si>
    <t>1151010000
農業委員會</t>
  </si>
  <si>
    <r>
      <t>1151010900
雜項收入</t>
    </r>
  </si>
  <si>
    <t>1151010901</t>
  </si>
  <si>
    <t>新增收回以前年度農業科技研究發展等計畫賸餘款100,000千元。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</si>
</sst>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.00_ "/>
  </numFmts>
  <fonts count="8">
    <font>
      <sz val="12"/>
      <name val="新細明體"/>
      <family val="0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0"/>
    </font>
    <font>
      <b/>
      <sz val="18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left" wrapText="1"/>
    </xf>
    <xf numFmtId="176" fontId="0" fillId="0" borderId="1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177" fontId="0" fillId="0" borderId="7" xfId="15" applyNumberFormat="1" applyFont="1" applyBorder="1" applyAlignment="1">
      <alignment vertical="top" wrapText="1"/>
    </xf>
    <xf numFmtId="17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177" fontId="0" fillId="0" borderId="10" xfId="15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left" vertical="top" wrapText="1"/>
    </xf>
    <xf numFmtId="176" fontId="0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3.375" style="9" customWidth="1"/>
    <col min="2" max="2" width="5.50390625" style="9" customWidth="1"/>
    <col min="3" max="4" width="3.375" style="9" customWidth="1"/>
    <col min="5" max="5" width="28.875" style="8" customWidth="1"/>
    <col min="6" max="6" width="16.125" style="8" customWidth="1"/>
    <col min="7" max="7" width="26.625" style="72" customWidth="1"/>
    <col min="8" max="8" width="18.375" style="72" customWidth="1"/>
    <col min="9" max="16384" width="9.00390625" style="8" customWidth="1"/>
  </cols>
  <sheetData>
    <row r="1" spans="1:8" s="3" customFormat="1" ht="24.7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1.25" customHeight="1">
      <c r="A3" s="5"/>
      <c r="B3" s="5"/>
      <c r="C3" s="5"/>
      <c r="D3" s="5"/>
      <c r="E3" s="6"/>
      <c r="F3" s="6"/>
      <c r="G3" s="7"/>
      <c r="H3" s="7"/>
    </row>
    <row r="4" spans="1:8" ht="16.5">
      <c r="A4" s="9" t="s">
        <v>2</v>
      </c>
      <c r="E4" s="10" t="s">
        <v>3</v>
      </c>
      <c r="F4" s="10"/>
      <c r="G4" s="10"/>
      <c r="H4" s="11" t="s">
        <v>4</v>
      </c>
    </row>
    <row r="5" spans="1:8" s="9" customFormat="1" ht="29.25" customHeight="1">
      <c r="A5" s="12" t="s">
        <v>5</v>
      </c>
      <c r="B5" s="13"/>
      <c r="C5" s="13"/>
      <c r="D5" s="13"/>
      <c r="E5" s="13"/>
      <c r="F5" s="14" t="s">
        <v>6</v>
      </c>
      <c r="G5" s="15" t="s">
        <v>7</v>
      </c>
      <c r="H5" s="16"/>
    </row>
    <row r="6" spans="1:8" s="9" customFormat="1" ht="29.25" customHeight="1">
      <c r="A6" s="17" t="s">
        <v>8</v>
      </c>
      <c r="B6" s="18" t="s">
        <v>9</v>
      </c>
      <c r="C6" s="18" t="s">
        <v>10</v>
      </c>
      <c r="D6" s="19" t="s">
        <v>11</v>
      </c>
      <c r="E6" s="18" t="s">
        <v>12</v>
      </c>
      <c r="F6" s="20"/>
      <c r="G6" s="21"/>
      <c r="H6" s="22"/>
    </row>
    <row r="7" spans="1:8" ht="30" customHeight="1">
      <c r="A7" s="23"/>
      <c r="B7" s="24"/>
      <c r="C7" s="24"/>
      <c r="D7" s="24"/>
      <c r="E7" s="25" t="s">
        <v>13</v>
      </c>
      <c r="F7" s="26">
        <f>SUM(F8,F25,F41)</f>
        <v>37880556</v>
      </c>
      <c r="G7" s="27"/>
      <c r="H7" s="28"/>
    </row>
    <row r="8" spans="1:8" ht="38.25" customHeight="1">
      <c r="A8" s="29">
        <v>4</v>
      </c>
      <c r="B8" s="30"/>
      <c r="C8" s="30"/>
      <c r="D8" s="30"/>
      <c r="E8" s="31" t="s">
        <v>14</v>
      </c>
      <c r="F8" s="26">
        <f>F9+F13+F21</f>
        <v>31519000</v>
      </c>
      <c r="G8" s="27"/>
      <c r="H8" s="28"/>
    </row>
    <row r="9" spans="1:8" ht="36" customHeight="1">
      <c r="A9" s="29"/>
      <c r="B9" s="30">
        <v>14</v>
      </c>
      <c r="C9" s="30"/>
      <c r="D9" s="30"/>
      <c r="E9" s="31" t="s">
        <v>15</v>
      </c>
      <c r="F9" s="26">
        <v>40000</v>
      </c>
      <c r="G9" s="27"/>
      <c r="H9" s="28"/>
    </row>
    <row r="10" spans="1:8" ht="35.25" customHeight="1">
      <c r="A10" s="29"/>
      <c r="B10" s="30"/>
      <c r="C10" s="30">
        <v>1</v>
      </c>
      <c r="D10" s="30"/>
      <c r="E10" s="31" t="s">
        <v>16</v>
      </c>
      <c r="F10" s="26">
        <v>40000</v>
      </c>
      <c r="G10" s="27"/>
      <c r="H10" s="28"/>
    </row>
    <row r="11" spans="1:8" ht="30" customHeight="1">
      <c r="A11" s="32"/>
      <c r="B11" s="33"/>
      <c r="C11" s="33"/>
      <c r="D11" s="33"/>
      <c r="E11" s="34" t="s">
        <v>17</v>
      </c>
      <c r="F11" s="35"/>
      <c r="G11" s="36"/>
      <c r="H11" s="37"/>
    </row>
    <row r="12" spans="1:8" ht="49.5" customHeight="1">
      <c r="A12" s="32"/>
      <c r="B12" s="33"/>
      <c r="C12" s="33"/>
      <c r="D12" s="38">
        <v>1</v>
      </c>
      <c r="E12" s="31" t="s">
        <v>18</v>
      </c>
      <c r="F12" s="35">
        <v>40000</v>
      </c>
      <c r="G12" s="27" t="s">
        <v>19</v>
      </c>
      <c r="H12" s="28"/>
    </row>
    <row r="13" spans="1:8" ht="36" customHeight="1">
      <c r="A13" s="39"/>
      <c r="B13" s="40">
        <v>32</v>
      </c>
      <c r="C13" s="40"/>
      <c r="D13" s="40"/>
      <c r="E13" s="41" t="s">
        <v>20</v>
      </c>
      <c r="F13" s="42">
        <f>SUM(F14)</f>
        <v>580000</v>
      </c>
      <c r="G13" s="43"/>
      <c r="H13" s="44"/>
    </row>
    <row r="14" spans="1:8" ht="36" customHeight="1">
      <c r="A14" s="39"/>
      <c r="B14" s="40"/>
      <c r="C14" s="40">
        <v>1</v>
      </c>
      <c r="D14" s="40"/>
      <c r="E14" s="41" t="s">
        <v>21</v>
      </c>
      <c r="F14" s="42">
        <f>SUM(F16:F20)</f>
        <v>580000</v>
      </c>
      <c r="G14" s="43"/>
      <c r="H14" s="44"/>
    </row>
    <row r="15" spans="1:8" ht="25.5" customHeight="1">
      <c r="A15" s="45"/>
      <c r="B15" s="46"/>
      <c r="C15" s="46"/>
      <c r="D15" s="46"/>
      <c r="E15" s="47" t="s">
        <v>22</v>
      </c>
      <c r="F15" s="48"/>
      <c r="G15" s="49"/>
      <c r="H15" s="50"/>
    </row>
    <row r="16" spans="1:8" ht="88.5" customHeight="1">
      <c r="A16" s="45"/>
      <c r="B16" s="46"/>
      <c r="C16" s="46"/>
      <c r="D16" s="46">
        <v>1</v>
      </c>
      <c r="E16" s="41" t="s">
        <v>23</v>
      </c>
      <c r="F16" s="48">
        <v>150000</v>
      </c>
      <c r="G16" s="43" t="s">
        <v>24</v>
      </c>
      <c r="H16" s="44"/>
    </row>
    <row r="17" spans="1:8" ht="24.75" customHeight="1">
      <c r="A17" s="45"/>
      <c r="B17" s="46"/>
      <c r="C17" s="46"/>
      <c r="D17" s="46"/>
      <c r="E17" s="47" t="s">
        <v>25</v>
      </c>
      <c r="F17" s="48"/>
      <c r="G17" s="49"/>
      <c r="H17" s="50"/>
    </row>
    <row r="18" spans="1:8" ht="89.25" customHeight="1">
      <c r="A18" s="45"/>
      <c r="B18" s="46"/>
      <c r="C18" s="46"/>
      <c r="D18" s="46">
        <v>2</v>
      </c>
      <c r="E18" s="41" t="s">
        <v>18</v>
      </c>
      <c r="F18" s="48">
        <v>30000</v>
      </c>
      <c r="G18" s="43" t="s">
        <v>26</v>
      </c>
      <c r="H18" s="44"/>
    </row>
    <row r="19" spans="1:8" ht="19.5" customHeight="1">
      <c r="A19" s="45"/>
      <c r="B19" s="46"/>
      <c r="C19" s="46"/>
      <c r="D19" s="46"/>
      <c r="E19" s="47" t="s">
        <v>27</v>
      </c>
      <c r="F19" s="48"/>
      <c r="G19" s="49"/>
      <c r="H19" s="50"/>
    </row>
    <row r="20" spans="1:8" ht="120.75" customHeight="1">
      <c r="A20" s="45"/>
      <c r="B20" s="46"/>
      <c r="C20" s="46"/>
      <c r="D20" s="46">
        <v>3</v>
      </c>
      <c r="E20" s="41" t="s">
        <v>28</v>
      </c>
      <c r="F20" s="48">
        <v>400000</v>
      </c>
      <c r="G20" s="43" t="s">
        <v>29</v>
      </c>
      <c r="H20" s="44"/>
    </row>
    <row r="21" spans="1:8" ht="33.75" customHeight="1">
      <c r="A21" s="29"/>
      <c r="B21" s="30">
        <v>38</v>
      </c>
      <c r="C21" s="30"/>
      <c r="D21" s="30"/>
      <c r="E21" s="31" t="s">
        <v>30</v>
      </c>
      <c r="F21" s="26">
        <f>F22</f>
        <v>30899000</v>
      </c>
      <c r="G21" s="27"/>
      <c r="H21" s="28"/>
    </row>
    <row r="22" spans="1:8" ht="33.75" customHeight="1">
      <c r="A22" s="51"/>
      <c r="B22" s="52"/>
      <c r="C22" s="52">
        <v>1</v>
      </c>
      <c r="D22" s="52"/>
      <c r="E22" s="53" t="s">
        <v>31</v>
      </c>
      <c r="F22" s="54">
        <f>F24</f>
        <v>30899000</v>
      </c>
      <c r="G22" s="55"/>
      <c r="H22" s="56"/>
    </row>
    <row r="23" spans="1:8" ht="21" customHeight="1">
      <c r="A23" s="32"/>
      <c r="B23" s="33"/>
      <c r="C23" s="33"/>
      <c r="D23" s="33"/>
      <c r="E23" s="57" t="s">
        <v>32</v>
      </c>
      <c r="F23" s="35"/>
      <c r="G23" s="36"/>
      <c r="H23" s="37"/>
    </row>
    <row r="24" spans="1:8" s="58" customFormat="1" ht="68.25" customHeight="1">
      <c r="A24" s="32"/>
      <c r="B24" s="33"/>
      <c r="C24" s="33"/>
      <c r="D24" s="33">
        <v>2</v>
      </c>
      <c r="E24" s="31" t="s">
        <v>18</v>
      </c>
      <c r="F24" s="35">
        <v>30899000</v>
      </c>
      <c r="G24" s="27" t="s">
        <v>33</v>
      </c>
      <c r="H24" s="28"/>
    </row>
    <row r="25" spans="1:8" ht="33.75" customHeight="1">
      <c r="A25" s="29">
        <v>6</v>
      </c>
      <c r="B25" s="30"/>
      <c r="C25" s="30"/>
      <c r="D25" s="30"/>
      <c r="E25" s="31" t="s">
        <v>34</v>
      </c>
      <c r="F25" s="26">
        <f>F26+F33+F37</f>
        <v>4758665</v>
      </c>
      <c r="G25" s="27"/>
      <c r="H25" s="28"/>
    </row>
    <row r="26" spans="1:8" ht="33.75" customHeight="1">
      <c r="A26" s="29"/>
      <c r="B26" s="30">
        <v>7</v>
      </c>
      <c r="C26" s="30"/>
      <c r="D26" s="30"/>
      <c r="E26" s="31" t="s">
        <v>35</v>
      </c>
      <c r="F26" s="26">
        <f>F27+F30</f>
        <v>2537165</v>
      </c>
      <c r="G26" s="27"/>
      <c r="H26" s="28"/>
    </row>
    <row r="27" spans="1:8" ht="33.75" customHeight="1">
      <c r="A27" s="29"/>
      <c r="B27" s="30"/>
      <c r="C27" s="30">
        <v>1</v>
      </c>
      <c r="D27" s="30"/>
      <c r="E27" s="31" t="s">
        <v>36</v>
      </c>
      <c r="F27" s="26">
        <f>F29</f>
        <v>2331475</v>
      </c>
      <c r="G27" s="36"/>
      <c r="H27" s="37"/>
    </row>
    <row r="28" spans="1:8" ht="19.5">
      <c r="A28" s="29"/>
      <c r="B28" s="30"/>
      <c r="C28" s="30"/>
      <c r="D28" s="30"/>
      <c r="E28" s="59" t="s">
        <v>37</v>
      </c>
      <c r="F28" s="26"/>
      <c r="G28" s="36"/>
      <c r="H28" s="37"/>
    </row>
    <row r="29" spans="1:8" ht="58.5" customHeight="1">
      <c r="A29" s="29"/>
      <c r="B29" s="30"/>
      <c r="C29" s="30"/>
      <c r="D29" s="33">
        <v>1</v>
      </c>
      <c r="E29" s="31" t="s">
        <v>38</v>
      </c>
      <c r="F29" s="35">
        <v>2331475</v>
      </c>
      <c r="G29" s="27" t="s">
        <v>39</v>
      </c>
      <c r="H29" s="28"/>
    </row>
    <row r="30" spans="1:8" ht="33.75" customHeight="1">
      <c r="A30" s="32"/>
      <c r="B30" s="33"/>
      <c r="C30" s="30">
        <v>3</v>
      </c>
      <c r="D30" s="33"/>
      <c r="E30" s="59" t="s">
        <v>40</v>
      </c>
      <c r="F30" s="26">
        <f>F32</f>
        <v>205690</v>
      </c>
      <c r="G30" s="36"/>
      <c r="H30" s="37"/>
    </row>
    <row r="31" spans="1:8" ht="19.5" customHeight="1">
      <c r="A31" s="32"/>
      <c r="B31" s="33"/>
      <c r="C31" s="30"/>
      <c r="D31" s="33"/>
      <c r="E31" s="59" t="s">
        <v>41</v>
      </c>
      <c r="F31" s="26"/>
      <c r="G31" s="36"/>
      <c r="H31" s="37"/>
    </row>
    <row r="32" spans="1:8" ht="98.25" customHeight="1">
      <c r="A32" s="32"/>
      <c r="B32" s="33"/>
      <c r="C32" s="33"/>
      <c r="D32" s="33">
        <v>1</v>
      </c>
      <c r="E32" s="31" t="s">
        <v>42</v>
      </c>
      <c r="F32" s="35">
        <v>205690</v>
      </c>
      <c r="G32" s="27" t="s">
        <v>43</v>
      </c>
      <c r="H32" s="28"/>
    </row>
    <row r="33" spans="1:8" ht="33">
      <c r="A33" s="39"/>
      <c r="B33" s="40">
        <v>9</v>
      </c>
      <c r="C33" s="40"/>
      <c r="D33" s="40"/>
      <c r="E33" s="41" t="s">
        <v>44</v>
      </c>
      <c r="F33" s="42">
        <f>F34</f>
        <v>2190000</v>
      </c>
      <c r="G33" s="43"/>
      <c r="H33" s="44"/>
    </row>
    <row r="34" spans="1:8" ht="33">
      <c r="A34" s="39"/>
      <c r="B34" s="40"/>
      <c r="C34" s="40">
        <v>3</v>
      </c>
      <c r="D34" s="40"/>
      <c r="E34" s="41" t="s">
        <v>45</v>
      </c>
      <c r="F34" s="42">
        <f>F36</f>
        <v>2190000</v>
      </c>
      <c r="G34" s="43"/>
      <c r="H34" s="44"/>
    </row>
    <row r="35" spans="1:8" ht="19.5">
      <c r="A35" s="45"/>
      <c r="B35" s="46"/>
      <c r="C35" s="46"/>
      <c r="D35" s="46"/>
      <c r="E35" s="60" t="s">
        <v>46</v>
      </c>
      <c r="F35" s="48"/>
      <c r="G35" s="49"/>
      <c r="H35" s="50"/>
    </row>
    <row r="36" spans="1:8" ht="65.25" customHeight="1">
      <c r="A36" s="45"/>
      <c r="B36" s="46"/>
      <c r="C36" s="46"/>
      <c r="D36" s="46">
        <v>1</v>
      </c>
      <c r="E36" s="41" t="s">
        <v>42</v>
      </c>
      <c r="F36" s="48">
        <v>2190000</v>
      </c>
      <c r="G36" s="43" t="s">
        <v>47</v>
      </c>
      <c r="H36" s="44"/>
    </row>
    <row r="37" spans="1:8" ht="34.5" customHeight="1">
      <c r="A37" s="32"/>
      <c r="B37" s="30">
        <v>11</v>
      </c>
      <c r="C37" s="33"/>
      <c r="D37" s="33"/>
      <c r="E37" s="31" t="s">
        <v>48</v>
      </c>
      <c r="F37" s="26">
        <v>31500</v>
      </c>
      <c r="G37" s="36"/>
      <c r="H37" s="37"/>
    </row>
    <row r="38" spans="1:8" ht="36" customHeight="1">
      <c r="A38" s="32"/>
      <c r="B38" s="33"/>
      <c r="C38" s="30">
        <v>3</v>
      </c>
      <c r="D38" s="33"/>
      <c r="E38" s="31" t="s">
        <v>49</v>
      </c>
      <c r="F38" s="26">
        <v>31500</v>
      </c>
      <c r="G38" s="36"/>
      <c r="H38" s="37"/>
    </row>
    <row r="39" spans="1:8" ht="15" customHeight="1">
      <c r="A39" s="32"/>
      <c r="B39" s="33"/>
      <c r="C39" s="30"/>
      <c r="D39" s="33"/>
      <c r="E39" s="34" t="s">
        <v>50</v>
      </c>
      <c r="F39" s="26"/>
      <c r="G39" s="36"/>
      <c r="H39" s="37"/>
    </row>
    <row r="40" spans="1:8" s="58" customFormat="1" ht="71.25" customHeight="1">
      <c r="A40" s="61"/>
      <c r="B40" s="62"/>
      <c r="C40" s="62"/>
      <c r="D40" s="63">
        <v>1</v>
      </c>
      <c r="E40" s="53" t="s">
        <v>42</v>
      </c>
      <c r="F40" s="64">
        <v>31500</v>
      </c>
      <c r="G40" s="55" t="s">
        <v>51</v>
      </c>
      <c r="H40" s="56"/>
    </row>
    <row r="41" spans="1:8" ht="33.75" customHeight="1">
      <c r="A41" s="29">
        <v>8</v>
      </c>
      <c r="B41" s="24"/>
      <c r="C41" s="24"/>
      <c r="D41" s="24"/>
      <c r="E41" s="31" t="s">
        <v>52</v>
      </c>
      <c r="F41" s="65">
        <f>F42+F46+F50+F54</f>
        <v>1602891</v>
      </c>
      <c r="G41" s="27"/>
      <c r="H41" s="28"/>
    </row>
    <row r="42" spans="1:8" ht="33.75" customHeight="1">
      <c r="A42" s="23"/>
      <c r="B42" s="30">
        <v>44</v>
      </c>
      <c r="C42" s="24"/>
      <c r="D42" s="24"/>
      <c r="E42" s="31" t="s">
        <v>53</v>
      </c>
      <c r="F42" s="65">
        <v>800000</v>
      </c>
      <c r="G42" s="27"/>
      <c r="H42" s="28"/>
    </row>
    <row r="43" spans="1:8" s="58" customFormat="1" ht="34.5" customHeight="1">
      <c r="A43" s="23"/>
      <c r="B43" s="24"/>
      <c r="C43" s="30">
        <v>4</v>
      </c>
      <c r="D43" s="24"/>
      <c r="E43" s="31" t="s">
        <v>54</v>
      </c>
      <c r="F43" s="65">
        <v>800000</v>
      </c>
      <c r="G43" s="27"/>
      <c r="H43" s="28"/>
    </row>
    <row r="44" spans="1:8" ht="14.25" customHeight="1">
      <c r="A44" s="23"/>
      <c r="B44" s="24"/>
      <c r="C44" s="30"/>
      <c r="D44" s="24"/>
      <c r="E44" s="34">
        <v>1108010901</v>
      </c>
      <c r="F44" s="65"/>
      <c r="G44" s="36"/>
      <c r="H44" s="37"/>
    </row>
    <row r="45" spans="1:8" ht="66" customHeight="1">
      <c r="A45" s="23"/>
      <c r="B45" s="24"/>
      <c r="C45" s="24"/>
      <c r="D45" s="66">
        <v>1</v>
      </c>
      <c r="E45" s="31" t="s">
        <v>55</v>
      </c>
      <c r="F45" s="67">
        <v>800000</v>
      </c>
      <c r="G45" s="27" t="s">
        <v>56</v>
      </c>
      <c r="H45" s="28"/>
    </row>
    <row r="46" spans="1:8" ht="35.25" customHeight="1">
      <c r="A46" s="29"/>
      <c r="B46" s="30">
        <v>45</v>
      </c>
      <c r="C46" s="30"/>
      <c r="D46" s="30"/>
      <c r="E46" s="31" t="s">
        <v>57</v>
      </c>
      <c r="F46" s="26">
        <f>F47</f>
        <v>650000</v>
      </c>
      <c r="G46" s="27"/>
      <c r="H46" s="28"/>
    </row>
    <row r="47" spans="1:8" ht="35.25" customHeight="1">
      <c r="A47" s="29"/>
      <c r="B47" s="30"/>
      <c r="C47" s="30">
        <v>4</v>
      </c>
      <c r="D47" s="30"/>
      <c r="E47" s="31" t="s">
        <v>58</v>
      </c>
      <c r="F47" s="26">
        <f>F49</f>
        <v>650000</v>
      </c>
      <c r="G47" s="27"/>
      <c r="H47" s="28"/>
    </row>
    <row r="48" spans="1:8" ht="19.5" customHeight="1">
      <c r="A48" s="32"/>
      <c r="B48" s="33"/>
      <c r="C48" s="33"/>
      <c r="D48" s="33"/>
      <c r="E48" s="34" t="s">
        <v>59</v>
      </c>
      <c r="F48" s="35"/>
      <c r="G48" s="36"/>
      <c r="H48" s="37"/>
    </row>
    <row r="49" spans="1:8" ht="78" customHeight="1">
      <c r="A49" s="32"/>
      <c r="B49" s="33"/>
      <c r="C49" s="33"/>
      <c r="D49" s="33">
        <v>1</v>
      </c>
      <c r="E49" s="31" t="s">
        <v>55</v>
      </c>
      <c r="F49" s="35">
        <v>650000</v>
      </c>
      <c r="G49" s="27" t="s">
        <v>60</v>
      </c>
      <c r="H49" s="28"/>
    </row>
    <row r="50" spans="1:8" ht="33">
      <c r="A50" s="39"/>
      <c r="B50" s="40">
        <v>101</v>
      </c>
      <c r="C50" s="40"/>
      <c r="D50" s="40"/>
      <c r="E50" s="41" t="s">
        <v>61</v>
      </c>
      <c r="F50" s="42">
        <f>F51</f>
        <v>52891</v>
      </c>
      <c r="G50" s="43"/>
      <c r="H50" s="44"/>
    </row>
    <row r="51" spans="1:8" ht="33">
      <c r="A51" s="39"/>
      <c r="B51" s="40"/>
      <c r="C51" s="40">
        <v>5</v>
      </c>
      <c r="D51" s="40"/>
      <c r="E51" s="41" t="s">
        <v>62</v>
      </c>
      <c r="F51" s="42">
        <f>SUM(F53:F53)</f>
        <v>52891</v>
      </c>
      <c r="G51" s="43"/>
      <c r="H51" s="44"/>
    </row>
    <row r="52" spans="1:8" ht="19.5">
      <c r="A52" s="45"/>
      <c r="B52" s="46"/>
      <c r="C52" s="46"/>
      <c r="D52" s="46"/>
      <c r="E52" s="60" t="s">
        <v>63</v>
      </c>
      <c r="F52" s="48"/>
      <c r="G52" s="49"/>
      <c r="H52" s="50"/>
    </row>
    <row r="53" spans="1:8" s="58" customFormat="1" ht="55.5" customHeight="1">
      <c r="A53" s="45"/>
      <c r="B53" s="46"/>
      <c r="C53" s="46"/>
      <c r="D53" s="46">
        <v>1</v>
      </c>
      <c r="E53" s="41" t="s">
        <v>55</v>
      </c>
      <c r="F53" s="48">
        <v>52891</v>
      </c>
      <c r="G53" s="43" t="s">
        <v>64</v>
      </c>
      <c r="H53" s="44"/>
    </row>
    <row r="54" spans="1:8" ht="33.75" customHeight="1">
      <c r="A54" s="29"/>
      <c r="B54" s="30">
        <v>126</v>
      </c>
      <c r="C54" s="30"/>
      <c r="D54" s="30"/>
      <c r="E54" s="31" t="s">
        <v>65</v>
      </c>
      <c r="F54" s="26">
        <f>F55</f>
        <v>100000</v>
      </c>
      <c r="G54" s="27"/>
      <c r="H54" s="28"/>
    </row>
    <row r="55" spans="1:8" ht="34.5" customHeight="1">
      <c r="A55" s="29"/>
      <c r="B55" s="30"/>
      <c r="C55" s="30">
        <v>5</v>
      </c>
      <c r="D55" s="30"/>
      <c r="E55" s="31" t="s">
        <v>66</v>
      </c>
      <c r="F55" s="26">
        <f>F57</f>
        <v>100000</v>
      </c>
      <c r="G55" s="27"/>
      <c r="H55" s="28"/>
    </row>
    <row r="56" spans="1:8" ht="14.25" customHeight="1">
      <c r="A56" s="32"/>
      <c r="B56" s="33"/>
      <c r="C56" s="33"/>
      <c r="D56" s="33"/>
      <c r="E56" s="34" t="s">
        <v>67</v>
      </c>
      <c r="F56" s="35"/>
      <c r="G56" s="36"/>
      <c r="H56" s="37"/>
    </row>
    <row r="57" spans="1:8" ht="60" customHeight="1">
      <c r="A57" s="32"/>
      <c r="B57" s="33"/>
      <c r="C57" s="33"/>
      <c r="D57" s="33">
        <v>1</v>
      </c>
      <c r="E57" s="31" t="s">
        <v>55</v>
      </c>
      <c r="F57" s="35">
        <v>100000</v>
      </c>
      <c r="G57" s="27" t="s">
        <v>68</v>
      </c>
      <c r="H57" s="28"/>
    </row>
    <row r="58" spans="1:8" ht="22.5" customHeight="1">
      <c r="A58" s="32"/>
      <c r="B58" s="33"/>
      <c r="C58" s="33"/>
      <c r="D58" s="33"/>
      <c r="E58" s="34"/>
      <c r="F58" s="35"/>
      <c r="G58" s="36"/>
      <c r="H58" s="37"/>
    </row>
    <row r="59" spans="1:8" ht="22.5" customHeight="1">
      <c r="A59" s="32"/>
      <c r="B59" s="33"/>
      <c r="C59" s="33"/>
      <c r="D59" s="33"/>
      <c r="E59" s="34"/>
      <c r="F59" s="35"/>
      <c r="G59" s="36"/>
      <c r="H59" s="37"/>
    </row>
    <row r="60" spans="1:8" ht="22.5" customHeight="1">
      <c r="A60" s="32"/>
      <c r="B60" s="33"/>
      <c r="C60" s="33"/>
      <c r="D60" s="33"/>
      <c r="E60" s="34"/>
      <c r="F60" s="35"/>
      <c r="G60" s="36"/>
      <c r="H60" s="37"/>
    </row>
    <row r="61" spans="1:8" ht="22.5" customHeight="1">
      <c r="A61" s="61"/>
      <c r="B61" s="62"/>
      <c r="C61" s="62"/>
      <c r="D61" s="62"/>
      <c r="E61" s="68"/>
      <c r="F61" s="69"/>
      <c r="G61" s="70"/>
      <c r="H61" s="71"/>
    </row>
  </sheetData>
  <mergeCells count="38">
    <mergeCell ref="G49:H49"/>
    <mergeCell ref="G25:H25"/>
    <mergeCell ref="G41:H41"/>
    <mergeCell ref="G14:H14"/>
    <mergeCell ref="G16:H16"/>
    <mergeCell ref="G18:H18"/>
    <mergeCell ref="G29:H29"/>
    <mergeCell ref="G46:H46"/>
    <mergeCell ref="G51:H51"/>
    <mergeCell ref="G20:H20"/>
    <mergeCell ref="G33:H33"/>
    <mergeCell ref="G34:H34"/>
    <mergeCell ref="G24:H24"/>
    <mergeCell ref="G21:H21"/>
    <mergeCell ref="G22:H22"/>
    <mergeCell ref="G47:H47"/>
    <mergeCell ref="G42:H42"/>
    <mergeCell ref="G26:H26"/>
    <mergeCell ref="G54:H54"/>
    <mergeCell ref="G55:H55"/>
    <mergeCell ref="G57:H57"/>
    <mergeCell ref="G32:H32"/>
    <mergeCell ref="G43:H43"/>
    <mergeCell ref="G45:H45"/>
    <mergeCell ref="G40:H40"/>
    <mergeCell ref="G53:H53"/>
    <mergeCell ref="G36:H36"/>
    <mergeCell ref="G50:H50"/>
    <mergeCell ref="G13:H13"/>
    <mergeCell ref="E4:G4"/>
    <mergeCell ref="F5:F6"/>
    <mergeCell ref="G5:H6"/>
    <mergeCell ref="G7:H7"/>
    <mergeCell ref="G8:H8"/>
    <mergeCell ref="G9:H9"/>
    <mergeCell ref="G10:H10"/>
    <mergeCell ref="G12:H12"/>
    <mergeCell ref="A5:E5"/>
  </mergeCells>
  <printOptions horizontalCentered="1"/>
  <pageMargins left="0" right="0" top="0.7086614173228347" bottom="0.5905511811023623" header="0.7086614173228347" footer="0.31496062992125984"/>
  <pageSetup blackAndWhite="1" horizontalDpi="600" verticalDpi="600" orientation="portrait" paperSize="9" scale="90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2003-07-01T09:20:37Z</dcterms:created>
  <dcterms:modified xsi:type="dcterms:W3CDTF">2003-07-01T09:20:46Z</dcterms:modified>
  <cp:category/>
  <cp:version/>
  <cp:contentType/>
  <cp:contentStatus/>
</cp:coreProperties>
</file>