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表6" sheetId="1" r:id="rId1"/>
  </sheets>
  <definedNames>
    <definedName name="_xlnm.Print_Titles" localSheetId="0">'表6'!$1:$6</definedName>
  </definedNames>
  <calcPr fullCalcOnLoad="1"/>
</workbook>
</file>

<file path=xl/sharedStrings.xml><?xml version="1.0" encoding="utf-8"?>
<sst xmlns="http://schemas.openxmlformats.org/spreadsheetml/2006/main" count="41" uniqueCount="41">
  <si>
    <t>中央政府總預算</t>
  </si>
  <si>
    <t>歲出機關別追加（減）預算總表</t>
  </si>
  <si>
    <t>　　　　　　　　　　中華民國九十一年度</t>
  </si>
  <si>
    <t>單位：新台幣千元；％</t>
  </si>
  <si>
    <t>科　　　　　　　　　　　　　　　目</t>
  </si>
  <si>
    <t>經　常　門</t>
  </si>
  <si>
    <t>資　本　門</t>
  </si>
  <si>
    <t>合　　　　　計</t>
  </si>
  <si>
    <t>款</t>
  </si>
  <si>
    <t>名　　　　　　　　　　　　稱</t>
  </si>
  <si>
    <t>金　　　額</t>
  </si>
  <si>
    <t>百分比</t>
  </si>
  <si>
    <t>合　　　　　　　　　　　　　　計</t>
  </si>
  <si>
    <t>國民大會主管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</si>
  <si>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</si>
  <si>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</si>
  <si>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</si>
  <si>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</si>
  <si>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</si>
  <si>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</si>
  <si>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</si>
  <si>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</si>
  <si>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</si>
  <si>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</si>
  <si>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</si>
  <si>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</si>
  <si>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</si>
  <si>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</si>
  <si>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</si>
  <si>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</si>
  <si>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國軍退除役官兵輔導委員會主管</t>
  </si>
  <si>
    <t>國家科學委員會主管</t>
  </si>
  <si>
    <t>原子能委員會主管</t>
  </si>
  <si>
    <t>農業委員會主管</t>
  </si>
  <si>
    <t>勞工委員會主管</t>
  </si>
  <si>
    <t>衛生署主管</t>
  </si>
  <si>
    <t>環境保護署主管</t>
  </si>
  <si>
    <t>海岸巡防署主管</t>
  </si>
  <si>
    <t>省市地方政府</t>
  </si>
  <si>
    <t>災害準備金</t>
  </si>
  <si>
    <t>第二預備金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</si>
</sst>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</numFmts>
  <fonts count="5">
    <font>
      <sz val="12"/>
      <name val="新細明體"/>
      <family val="0"/>
    </font>
    <font>
      <sz val="9"/>
      <name val="新細明體"/>
      <family val="1"/>
    </font>
    <font>
      <b/>
      <sz val="15"/>
      <name val="新細明體"/>
      <family val="1"/>
    </font>
    <font>
      <b/>
      <sz val="17"/>
      <name val="新細明體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Zeros="0" tabSelected="1" view="pageBreakPreview" zoomScale="75" zoomScaleNormal="75" zoomScaleSheetLayoutView="75" workbookViewId="0" topLeftCell="A1">
      <selection activeCell="A1" sqref="A1:F1"/>
    </sheetView>
  </sheetViews>
  <sheetFormatPr defaultColWidth="9.00390625" defaultRowHeight="16.5"/>
  <cols>
    <col min="1" max="1" width="4.00390625" style="0" customWidth="1"/>
    <col min="2" max="2" width="35.375" style="0" customWidth="1"/>
    <col min="3" max="5" width="16.25390625" style="0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2" t="s">
        <v>1</v>
      </c>
      <c r="B2" s="2"/>
      <c r="C2" s="2"/>
      <c r="D2" s="2"/>
      <c r="E2" s="2"/>
      <c r="F2" s="2"/>
    </row>
    <row r="3" ht="12" customHeight="1"/>
    <row r="4" spans="2:6" ht="16.5">
      <c r="B4" s="3" t="s">
        <v>2</v>
      </c>
      <c r="C4" s="3"/>
      <c r="D4" s="3"/>
      <c r="E4" s="4" t="s">
        <v>3</v>
      </c>
      <c r="F4" s="4"/>
    </row>
    <row r="5" spans="1:6" s="8" customFormat="1" ht="28.5" customHeight="1">
      <c r="A5" s="5" t="s">
        <v>4</v>
      </c>
      <c r="B5" s="6"/>
      <c r="C5" s="6" t="s">
        <v>5</v>
      </c>
      <c r="D5" s="6" t="s">
        <v>6</v>
      </c>
      <c r="E5" s="6" t="s">
        <v>7</v>
      </c>
      <c r="F5" s="7"/>
    </row>
    <row r="6" spans="1:6" s="8" customFormat="1" ht="28.5" customHeight="1">
      <c r="A6" s="9" t="s">
        <v>8</v>
      </c>
      <c r="B6" s="10" t="s">
        <v>9</v>
      </c>
      <c r="C6" s="6"/>
      <c r="D6" s="6"/>
      <c r="E6" s="10" t="s">
        <v>10</v>
      </c>
      <c r="F6" s="11" t="s">
        <v>11</v>
      </c>
    </row>
    <row r="7" spans="1:6" s="8" customFormat="1" ht="22.5" customHeight="1">
      <c r="A7" s="12"/>
      <c r="B7" s="13" t="s">
        <v>12</v>
      </c>
      <c r="C7" s="14">
        <f>SUM(C9,C11,C13,C15,C17,C19,C21,C23,C25,C27,C29,C31,C33,C35,C37,C39,C41,C43,C45,C47,C49,C51,C53,C55,C57,C59,C61,C635)</f>
        <v>50193810</v>
      </c>
      <c r="D7" s="14">
        <f>SUM(D9,D11,D13,D15,D17,D19,D21,D23,D25,D27,D29,D31,D33,D35,D37,D39,D41,D43,D45,D47,D49,D51,D53,D55,D57,D59,D61,D635)</f>
        <v>29013754</v>
      </c>
      <c r="E7" s="14">
        <f>SUM(E9,E11,E13,E15,E17,E19,E21,E23,E25,E27,E29,E31,E33,E35,E37,E39,E41,E43,E45,E47,E49,E51,E53,E55,E57,E59,E61,E635)</f>
        <v>79207564</v>
      </c>
      <c r="F7" s="15">
        <f>SUM(F9,F11,F13,F15,F17,F19,F21,F23,F25,F27,F29,F31,F33,F35,F37,F39,F41,F43,F45,F47,F49,F51,F53,F55,F57,F59,F61,F635)</f>
        <v>100.00000000000001</v>
      </c>
    </row>
    <row r="8" spans="1:6" s="8" customFormat="1" ht="22.5" customHeight="1">
      <c r="A8" s="12"/>
      <c r="B8" s="13"/>
      <c r="C8" s="14">
        <f>SUM(C10,C12,C14,C16,C18,C20,C22,C24,C26,C28,C30,C32,C34,C36,C38,C40,C42,C44,C46,C48,C50,C52,C54,C56,C58,C60,C62,C64)</f>
        <v>-5745625</v>
      </c>
      <c r="D8" s="14">
        <f>SUM(D10,D12,D14,D16,D18,D20,D22,D24,D26,D28,D30,D32,D34,D36,D38,D40,D42,D44,D46,D48,D50,D52,D54,D56,D58,D60,D62,D64)</f>
        <v>-1448000</v>
      </c>
      <c r="E8" s="14">
        <f>SUM(E10,E12,E14,E16,E18,E20,E22,E24,E26,E28,E30,E32,E34,E36,E38,E40,E42,E44,E46,E48,E50,E52,E54,E56,E58,E60,E62,E64)</f>
        <v>-7193625</v>
      </c>
      <c r="F8" s="15">
        <f>SUM(F10,F12,F14,F16,F18,F20,F22,F24,F26,F28,F30,F32,F34,F36,F38,F40,F42,F44,F46,F48,F50,F52,F54,F56,F58,F60,F62,F64)</f>
        <v>-100</v>
      </c>
    </row>
    <row r="9" spans="1:6" s="8" customFormat="1" ht="22.5" customHeight="1">
      <c r="A9" s="12">
        <v>1</v>
      </c>
      <c r="B9" s="16" t="s">
        <v>13</v>
      </c>
      <c r="C9" s="14"/>
      <c r="D9" s="14"/>
      <c r="E9" s="14">
        <f>C9+D9</f>
        <v>0</v>
      </c>
      <c r="F9" s="15">
        <f>E9/$E$7*100</f>
        <v>0</v>
      </c>
    </row>
    <row r="10" spans="1:6" s="8" customFormat="1" ht="22.5" customHeight="1">
      <c r="A10" s="12"/>
      <c r="B10" s="13"/>
      <c r="C10" s="14"/>
      <c r="D10" s="14"/>
      <c r="E10" s="14">
        <f>C10+D10</f>
        <v>0</v>
      </c>
      <c r="F10" s="15">
        <f>-E10/$E$8*100</f>
        <v>0</v>
      </c>
    </row>
    <row r="11" spans="1:6" s="8" customFormat="1" ht="22.5" customHeight="1">
      <c r="A11" s="12">
        <v>2</v>
      </c>
      <c r="B11" s="16" t="s">
        <v>14</v>
      </c>
      <c r="C11" s="14"/>
      <c r="D11" s="14"/>
      <c r="E11" s="14"/>
      <c r="F11" s="15"/>
    </row>
    <row r="12" spans="1:6" s="8" customFormat="1" ht="22.5" customHeight="1">
      <c r="A12" s="12"/>
      <c r="B12" s="13"/>
      <c r="C12" s="14"/>
      <c r="D12" s="14"/>
      <c r="E12" s="14"/>
      <c r="F12" s="15"/>
    </row>
    <row r="13" spans="1:6" s="8" customFormat="1" ht="22.5" customHeight="1">
      <c r="A13" s="12">
        <v>3</v>
      </c>
      <c r="B13" s="16" t="s">
        <v>15</v>
      </c>
      <c r="C13" s="14">
        <v>518246</v>
      </c>
      <c r="D13" s="14"/>
      <c r="E13" s="14">
        <f aca="true" t="shared" si="0" ref="E13:E44">C13+D13</f>
        <v>518246</v>
      </c>
      <c r="F13" s="15">
        <f>E13/$E$7*100</f>
        <v>0.6542885222426484</v>
      </c>
    </row>
    <row r="14" spans="1:6" s="8" customFormat="1" ht="22.5" customHeight="1">
      <c r="A14" s="12"/>
      <c r="B14" s="16"/>
      <c r="C14" s="14">
        <v>-300000</v>
      </c>
      <c r="D14" s="14"/>
      <c r="E14" s="14">
        <f t="shared" si="0"/>
        <v>-300000</v>
      </c>
      <c r="F14" s="15">
        <f>-E14/$E$8*100</f>
        <v>-4.170359172183705</v>
      </c>
    </row>
    <row r="15" spans="1:6" s="8" customFormat="1" ht="22.5" customHeight="1">
      <c r="A15" s="12">
        <v>4</v>
      </c>
      <c r="B15" s="16" t="s">
        <v>16</v>
      </c>
      <c r="C15" s="14"/>
      <c r="D15" s="14"/>
      <c r="E15" s="14">
        <f t="shared" si="0"/>
        <v>0</v>
      </c>
      <c r="F15" s="15">
        <f>E15/$E$7*100</f>
        <v>0</v>
      </c>
    </row>
    <row r="16" spans="1:6" s="8" customFormat="1" ht="22.5" customHeight="1">
      <c r="A16" s="12"/>
      <c r="B16" s="13"/>
      <c r="C16" s="14"/>
      <c r="D16" s="14"/>
      <c r="E16" s="14">
        <f t="shared" si="0"/>
        <v>0</v>
      </c>
      <c r="F16" s="15">
        <f>-E16/$E$8*100</f>
        <v>0</v>
      </c>
    </row>
    <row r="17" spans="1:6" s="8" customFormat="1" ht="22.5" customHeight="1">
      <c r="A17" s="12">
        <v>5</v>
      </c>
      <c r="B17" s="16" t="s">
        <v>17</v>
      </c>
      <c r="C17" s="14"/>
      <c r="D17" s="14">
        <v>650000</v>
      </c>
      <c r="E17" s="14">
        <f t="shared" si="0"/>
        <v>650000</v>
      </c>
      <c r="F17" s="15">
        <f>E17/$E$7*100</f>
        <v>0.8206286965219636</v>
      </c>
    </row>
    <row r="18" spans="1:6" s="8" customFormat="1" ht="22.5" customHeight="1">
      <c r="A18" s="12"/>
      <c r="B18" s="13"/>
      <c r="C18" s="14">
        <v>-300000</v>
      </c>
      <c r="D18" s="14"/>
      <c r="E18" s="14">
        <f t="shared" si="0"/>
        <v>-300000</v>
      </c>
      <c r="F18" s="15">
        <f>-E18/$E$8*100</f>
        <v>-4.170359172183705</v>
      </c>
    </row>
    <row r="19" spans="1:6" s="8" customFormat="1" ht="22.5" customHeight="1">
      <c r="A19" s="12">
        <v>6</v>
      </c>
      <c r="B19" s="16" t="s">
        <v>18</v>
      </c>
      <c r="C19" s="14"/>
      <c r="D19" s="14"/>
      <c r="E19" s="14">
        <f t="shared" si="0"/>
        <v>0</v>
      </c>
      <c r="F19" s="15">
        <f>E19/$E$7*100</f>
        <v>0</v>
      </c>
    </row>
    <row r="20" spans="1:6" s="8" customFormat="1" ht="22.5" customHeight="1">
      <c r="A20" s="12"/>
      <c r="B20" s="13"/>
      <c r="C20" s="14">
        <v>-700000</v>
      </c>
      <c r="D20" s="14"/>
      <c r="E20" s="14">
        <f t="shared" si="0"/>
        <v>-700000</v>
      </c>
      <c r="F20" s="15">
        <f>-E20/$E$8*100</f>
        <v>-9.730838068428643</v>
      </c>
    </row>
    <row r="21" spans="1:6" s="8" customFormat="1" ht="22.5" customHeight="1">
      <c r="A21" s="12">
        <v>7</v>
      </c>
      <c r="B21" s="16" t="s">
        <v>19</v>
      </c>
      <c r="C21" s="14"/>
      <c r="D21" s="14"/>
      <c r="E21" s="14">
        <f t="shared" si="0"/>
        <v>0</v>
      </c>
      <c r="F21" s="15">
        <f>E21/$E$7*100</f>
        <v>0</v>
      </c>
    </row>
    <row r="22" spans="1:6" s="8" customFormat="1" ht="22.5" customHeight="1">
      <c r="A22" s="12"/>
      <c r="B22" s="13"/>
      <c r="C22" s="14"/>
      <c r="D22" s="14"/>
      <c r="E22" s="14">
        <f t="shared" si="0"/>
        <v>0</v>
      </c>
      <c r="F22" s="15">
        <f>-E22/$E$8*100</f>
        <v>0</v>
      </c>
    </row>
    <row r="23" spans="1:6" s="8" customFormat="1" ht="22.5" customHeight="1">
      <c r="A23" s="12">
        <v>8</v>
      </c>
      <c r="B23" s="16" t="s">
        <v>20</v>
      </c>
      <c r="C23" s="14">
        <v>2331</v>
      </c>
      <c r="D23" s="14">
        <v>16880</v>
      </c>
      <c r="E23" s="14">
        <f t="shared" si="0"/>
        <v>19211</v>
      </c>
      <c r="F23" s="15">
        <f>E23/$E$7*100</f>
        <v>0.02425399675212837</v>
      </c>
    </row>
    <row r="24" spans="1:6" s="8" customFormat="1" ht="22.5" customHeight="1">
      <c r="A24" s="12"/>
      <c r="B24" s="13"/>
      <c r="C24" s="14">
        <v>-140500</v>
      </c>
      <c r="D24" s="14"/>
      <c r="E24" s="14">
        <f t="shared" si="0"/>
        <v>-140500</v>
      </c>
      <c r="F24" s="15">
        <f>-E24/$E$8*100</f>
        <v>-1.9531182123060349</v>
      </c>
    </row>
    <row r="25" spans="1:6" s="8" customFormat="1" ht="22.5" customHeight="1">
      <c r="A25" s="12">
        <v>9</v>
      </c>
      <c r="B25" s="16" t="s">
        <v>21</v>
      </c>
      <c r="C25" s="14"/>
      <c r="D25" s="14"/>
      <c r="E25" s="14">
        <f t="shared" si="0"/>
        <v>0</v>
      </c>
      <c r="F25" s="15">
        <f>E25/$E$7*100</f>
        <v>0</v>
      </c>
    </row>
    <row r="26" spans="1:6" s="8" customFormat="1" ht="22.5" customHeight="1">
      <c r="A26" s="12"/>
      <c r="B26" s="13"/>
      <c r="C26" s="14"/>
      <c r="D26" s="14"/>
      <c r="E26" s="14">
        <f t="shared" si="0"/>
        <v>0</v>
      </c>
      <c r="F26" s="15">
        <f>-E26/$E$8*100</f>
        <v>0</v>
      </c>
    </row>
    <row r="27" spans="1:6" s="8" customFormat="1" ht="22.5" customHeight="1">
      <c r="A27" s="12">
        <v>10</v>
      </c>
      <c r="B27" s="16" t="s">
        <v>22</v>
      </c>
      <c r="C27" s="14"/>
      <c r="D27" s="14"/>
      <c r="E27" s="14">
        <f t="shared" si="0"/>
        <v>0</v>
      </c>
      <c r="F27" s="15">
        <f>E27/$E$7*100</f>
        <v>0</v>
      </c>
    </row>
    <row r="28" spans="1:6" s="8" customFormat="1" ht="22.5" customHeight="1">
      <c r="A28" s="12"/>
      <c r="B28" s="13"/>
      <c r="C28" s="14">
        <v>-654832</v>
      </c>
      <c r="D28" s="14"/>
      <c r="E28" s="14">
        <f t="shared" si="0"/>
        <v>-654832</v>
      </c>
      <c r="F28" s="15">
        <f>-E28/$E$8*100</f>
        <v>-9.102948791464664</v>
      </c>
    </row>
    <row r="29" spans="1:6" s="8" customFormat="1" ht="22.5" customHeight="1">
      <c r="A29" s="12">
        <v>11</v>
      </c>
      <c r="B29" s="16" t="s">
        <v>23</v>
      </c>
      <c r="C29" s="14">
        <v>49475700</v>
      </c>
      <c r="D29" s="14">
        <v>3000000</v>
      </c>
      <c r="E29" s="14">
        <f t="shared" si="0"/>
        <v>52475700</v>
      </c>
      <c r="F29" s="15">
        <f>E29/$E$7*100</f>
        <v>66.25086967704246</v>
      </c>
    </row>
    <row r="30" spans="1:6" s="8" customFormat="1" ht="22.5" customHeight="1">
      <c r="A30" s="12"/>
      <c r="B30" s="13"/>
      <c r="C30" s="14"/>
      <c r="D30" s="14"/>
      <c r="E30" s="14">
        <f t="shared" si="0"/>
        <v>0</v>
      </c>
      <c r="F30" s="15">
        <f>-E30/$E$8*100</f>
        <v>0</v>
      </c>
    </row>
    <row r="31" spans="1:6" s="8" customFormat="1" ht="22.5" customHeight="1">
      <c r="A31" s="12">
        <v>12</v>
      </c>
      <c r="B31" s="16" t="s">
        <v>24</v>
      </c>
      <c r="C31" s="14"/>
      <c r="D31" s="14"/>
      <c r="E31" s="14">
        <f t="shared" si="0"/>
        <v>0</v>
      </c>
      <c r="F31" s="15">
        <f>E31/$E$7*100</f>
        <v>0</v>
      </c>
    </row>
    <row r="32" spans="1:6" s="8" customFormat="1" ht="22.5" customHeight="1">
      <c r="A32" s="12"/>
      <c r="B32" s="13"/>
      <c r="C32" s="14"/>
      <c r="D32" s="14"/>
      <c r="E32" s="14">
        <f t="shared" si="0"/>
        <v>0</v>
      </c>
      <c r="F32" s="15">
        <f>-E32/$E$8*100</f>
        <v>0</v>
      </c>
    </row>
    <row r="33" spans="1:6" s="8" customFormat="1" ht="22.5" customHeight="1">
      <c r="A33" s="12">
        <v>13</v>
      </c>
      <c r="B33" s="16" t="s">
        <v>25</v>
      </c>
      <c r="C33" s="14"/>
      <c r="D33" s="14">
        <v>350000</v>
      </c>
      <c r="E33" s="14">
        <f t="shared" si="0"/>
        <v>350000</v>
      </c>
      <c r="F33" s="15">
        <f>E33/$E$7*100</f>
        <v>0.4418769904349034</v>
      </c>
    </row>
    <row r="34" spans="1:6" s="8" customFormat="1" ht="22.5" customHeight="1">
      <c r="A34" s="12"/>
      <c r="B34" s="13"/>
      <c r="C34" s="14">
        <v>-100000</v>
      </c>
      <c r="D34" s="14"/>
      <c r="E34" s="14">
        <f t="shared" si="0"/>
        <v>-100000</v>
      </c>
      <c r="F34" s="15">
        <f>-E34/$E$8*100</f>
        <v>-1.3901197240612349</v>
      </c>
    </row>
    <row r="35" spans="1:6" s="8" customFormat="1" ht="22.5" customHeight="1">
      <c r="A35" s="12">
        <v>14</v>
      </c>
      <c r="B35" s="16" t="s">
        <v>26</v>
      </c>
      <c r="C35" s="14"/>
      <c r="D35" s="14">
        <v>3200000</v>
      </c>
      <c r="E35" s="14">
        <f t="shared" si="0"/>
        <v>3200000</v>
      </c>
      <c r="F35" s="15">
        <f>E35/$E$7*100</f>
        <v>4.040018198261974</v>
      </c>
    </row>
    <row r="36" spans="1:6" s="21" customFormat="1" ht="22.5" customHeight="1">
      <c r="A36" s="17"/>
      <c r="B36" s="18"/>
      <c r="C36" s="19">
        <v>-204293</v>
      </c>
      <c r="D36" s="19">
        <v>-1248000</v>
      </c>
      <c r="E36" s="19">
        <f t="shared" si="0"/>
        <v>-1452293</v>
      </c>
      <c r="F36" s="20">
        <f>-E36/$E$8*100</f>
        <v>-20.188611444160628</v>
      </c>
    </row>
    <row r="37" spans="1:6" s="8" customFormat="1" ht="22.5" customHeight="1">
      <c r="A37" s="22">
        <v>15</v>
      </c>
      <c r="B37" s="16" t="s">
        <v>27</v>
      </c>
      <c r="C37" s="14">
        <v>91174</v>
      </c>
      <c r="D37" s="14">
        <v>21096874</v>
      </c>
      <c r="E37" s="14">
        <f t="shared" si="0"/>
        <v>21188048</v>
      </c>
      <c r="F37" s="15">
        <f>E37/$E$7*100</f>
        <v>26.75003109551507</v>
      </c>
    </row>
    <row r="38" spans="1:6" s="21" customFormat="1" ht="22.5" customHeight="1">
      <c r="A38" s="12"/>
      <c r="B38" s="13"/>
      <c r="C38" s="14"/>
      <c r="D38" s="14"/>
      <c r="E38" s="14">
        <f t="shared" si="0"/>
        <v>0</v>
      </c>
      <c r="F38" s="15">
        <f>-E38/$E$8*100</f>
        <v>0</v>
      </c>
    </row>
    <row r="39" spans="1:6" s="8" customFormat="1" ht="22.5" customHeight="1">
      <c r="A39" s="22">
        <v>16</v>
      </c>
      <c r="B39" s="16" t="s">
        <v>28</v>
      </c>
      <c r="C39" s="14"/>
      <c r="D39" s="14"/>
      <c r="E39" s="14">
        <f t="shared" si="0"/>
        <v>0</v>
      </c>
      <c r="F39" s="15">
        <f>E39/$E$7*100</f>
        <v>0</v>
      </c>
    </row>
    <row r="40" spans="1:6" s="8" customFormat="1" ht="22.5" customHeight="1">
      <c r="A40" s="12"/>
      <c r="B40" s="13"/>
      <c r="C40" s="14"/>
      <c r="D40" s="14"/>
      <c r="E40" s="14">
        <f t="shared" si="0"/>
        <v>0</v>
      </c>
      <c r="F40" s="15">
        <f>-E40/$E$8*100</f>
        <v>0</v>
      </c>
    </row>
    <row r="41" spans="1:6" s="8" customFormat="1" ht="22.5" customHeight="1">
      <c r="A41" s="22">
        <v>17</v>
      </c>
      <c r="B41" s="16" t="s">
        <v>29</v>
      </c>
      <c r="C41" s="14"/>
      <c r="D41" s="14"/>
      <c r="E41" s="14">
        <f t="shared" si="0"/>
        <v>0</v>
      </c>
      <c r="F41" s="15">
        <f>E41/$E$7*100</f>
        <v>0</v>
      </c>
    </row>
    <row r="42" spans="1:6" s="8" customFormat="1" ht="22.5" customHeight="1">
      <c r="A42" s="12"/>
      <c r="B42" s="13"/>
      <c r="C42" s="14"/>
      <c r="D42" s="14"/>
      <c r="E42" s="14">
        <f t="shared" si="0"/>
        <v>0</v>
      </c>
      <c r="F42" s="15">
        <f>-E42/$E$8*100</f>
        <v>0</v>
      </c>
    </row>
    <row r="43" spans="1:6" s="8" customFormat="1" ht="22.5" customHeight="1">
      <c r="A43" s="22">
        <v>18</v>
      </c>
      <c r="B43" s="16" t="s">
        <v>30</v>
      </c>
      <c r="C43" s="14"/>
      <c r="D43" s="14"/>
      <c r="E43" s="14">
        <f t="shared" si="0"/>
        <v>0</v>
      </c>
      <c r="F43" s="15">
        <f>E43/$E$7*100</f>
        <v>0</v>
      </c>
    </row>
    <row r="44" spans="1:6" s="8" customFormat="1" ht="22.5" customHeight="1">
      <c r="A44" s="12"/>
      <c r="B44" s="13"/>
      <c r="C44" s="14">
        <v>-2800000</v>
      </c>
      <c r="D44" s="14"/>
      <c r="E44" s="14">
        <f t="shared" si="0"/>
        <v>-2800000</v>
      </c>
      <c r="F44" s="15">
        <f>-E44/$E$8*100</f>
        <v>-38.92335227371457</v>
      </c>
    </row>
    <row r="45" spans="1:6" s="8" customFormat="1" ht="22.5" customHeight="1">
      <c r="A45" s="22">
        <v>19</v>
      </c>
      <c r="B45" s="16" t="s">
        <v>31</v>
      </c>
      <c r="C45" s="14"/>
      <c r="D45" s="14"/>
      <c r="E45" s="14">
        <f aca="true" t="shared" si="1" ref="E45:E76">C45+D45</f>
        <v>0</v>
      </c>
      <c r="F45" s="15">
        <f>E45/$E$7*100</f>
        <v>0</v>
      </c>
    </row>
    <row r="46" spans="1:6" s="8" customFormat="1" ht="22.5" customHeight="1">
      <c r="A46" s="12"/>
      <c r="B46" s="13"/>
      <c r="C46" s="14"/>
      <c r="D46" s="14"/>
      <c r="E46" s="14">
        <f t="shared" si="1"/>
        <v>0</v>
      </c>
      <c r="F46" s="15">
        <f>-E46/$E$8*100</f>
        <v>0</v>
      </c>
    </row>
    <row r="47" spans="1:6" s="8" customFormat="1" ht="22.5" customHeight="1">
      <c r="A47" s="22">
        <v>20</v>
      </c>
      <c r="B47" s="16" t="s">
        <v>32</v>
      </c>
      <c r="C47" s="14"/>
      <c r="D47" s="14"/>
      <c r="E47" s="14">
        <f t="shared" si="1"/>
        <v>0</v>
      </c>
      <c r="F47" s="15">
        <f>E47/$E$7*100</f>
        <v>0</v>
      </c>
    </row>
    <row r="48" spans="1:6" s="8" customFormat="1" ht="22.5" customHeight="1">
      <c r="A48" s="12"/>
      <c r="B48" s="13"/>
      <c r="C48" s="14"/>
      <c r="D48" s="14"/>
      <c r="E48" s="14">
        <f t="shared" si="1"/>
        <v>0</v>
      </c>
      <c r="F48" s="15">
        <f>-E48/$E$8*100</f>
        <v>0</v>
      </c>
    </row>
    <row r="49" spans="1:6" s="8" customFormat="1" ht="22.5" customHeight="1">
      <c r="A49" s="22">
        <v>21</v>
      </c>
      <c r="B49" s="16" t="s">
        <v>33</v>
      </c>
      <c r="C49" s="14"/>
      <c r="D49" s="14"/>
      <c r="E49" s="14">
        <f t="shared" si="1"/>
        <v>0</v>
      </c>
      <c r="F49" s="15">
        <f>E49/$E$7*100</f>
        <v>0</v>
      </c>
    </row>
    <row r="50" spans="1:6" s="8" customFormat="1" ht="22.5" customHeight="1">
      <c r="A50" s="12"/>
      <c r="B50" s="13"/>
      <c r="C50" s="14">
        <v>-504000</v>
      </c>
      <c r="D50" s="14"/>
      <c r="E50" s="14">
        <f t="shared" si="1"/>
        <v>-504000</v>
      </c>
      <c r="F50" s="15">
        <f>-E50/$E$8*100</f>
        <v>-7.006203409268623</v>
      </c>
    </row>
    <row r="51" spans="1:6" s="8" customFormat="1" ht="22.5" customHeight="1">
      <c r="A51" s="22">
        <v>22</v>
      </c>
      <c r="B51" s="16" t="s">
        <v>34</v>
      </c>
      <c r="C51" s="14">
        <v>106359</v>
      </c>
      <c r="D51" s="14"/>
      <c r="E51" s="14">
        <f t="shared" si="1"/>
        <v>106359</v>
      </c>
      <c r="F51" s="15">
        <f>E51/$E$7*100</f>
        <v>0.13427884235904541</v>
      </c>
    </row>
    <row r="52" spans="1:6" s="8" customFormat="1" ht="22.5" customHeight="1">
      <c r="A52" s="12"/>
      <c r="B52" s="13"/>
      <c r="C52" s="14">
        <v>-42000</v>
      </c>
      <c r="D52" s="14"/>
      <c r="E52" s="14">
        <f t="shared" si="1"/>
        <v>-42000</v>
      </c>
      <c r="F52" s="15">
        <f>-E52/$E$8*100</f>
        <v>-0.5838502841057186</v>
      </c>
    </row>
    <row r="53" spans="1:6" s="8" customFormat="1" ht="22.5" customHeight="1">
      <c r="A53" s="22">
        <v>23</v>
      </c>
      <c r="B53" s="16" t="s">
        <v>35</v>
      </c>
      <c r="C53" s="14"/>
      <c r="D53" s="14"/>
      <c r="E53" s="14">
        <f t="shared" si="1"/>
        <v>0</v>
      </c>
      <c r="F53" s="15">
        <f>E53/$E$7*100</f>
        <v>0</v>
      </c>
    </row>
    <row r="54" spans="1:6" s="8" customFormat="1" ht="22.5" customHeight="1">
      <c r="A54" s="12"/>
      <c r="B54" s="13"/>
      <c r="C54" s="14"/>
      <c r="D54" s="14"/>
      <c r="E54" s="14">
        <f t="shared" si="1"/>
        <v>0</v>
      </c>
      <c r="F54" s="15">
        <f>-E54/$E$8*100</f>
        <v>0</v>
      </c>
    </row>
    <row r="55" spans="1:6" s="8" customFormat="1" ht="22.5" customHeight="1">
      <c r="A55" s="22">
        <v>24</v>
      </c>
      <c r="B55" s="16" t="s">
        <v>36</v>
      </c>
      <c r="C55" s="14"/>
      <c r="D55" s="14">
        <v>700000</v>
      </c>
      <c r="E55" s="14">
        <f t="shared" si="1"/>
        <v>700000</v>
      </c>
      <c r="F55" s="15">
        <f>E55/$E$7*100</f>
        <v>0.8837539808698068</v>
      </c>
    </row>
    <row r="56" spans="1:6" s="8" customFormat="1" ht="22.5" customHeight="1">
      <c r="A56" s="12"/>
      <c r="B56" s="13"/>
      <c r="C56" s="14"/>
      <c r="D56" s="14">
        <v>-200000</v>
      </c>
      <c r="E56" s="14">
        <f t="shared" si="1"/>
        <v>-200000</v>
      </c>
      <c r="F56" s="15">
        <f>-E56/$E$8*100</f>
        <v>-2.7802394481224697</v>
      </c>
    </row>
    <row r="57" spans="1:6" s="8" customFormat="1" ht="22.5" customHeight="1">
      <c r="A57" s="22">
        <v>25</v>
      </c>
      <c r="B57" s="16" t="s">
        <v>37</v>
      </c>
      <c r="C57" s="14"/>
      <c r="D57" s="14"/>
      <c r="E57" s="14">
        <f t="shared" si="1"/>
        <v>0</v>
      </c>
      <c r="F57" s="15">
        <f>E57/$E$7*100</f>
        <v>0</v>
      </c>
    </row>
    <row r="58" spans="1:6" s="8" customFormat="1" ht="22.5" customHeight="1">
      <c r="A58" s="12"/>
      <c r="B58" s="13"/>
      <c r="C58" s="14"/>
      <c r="D58" s="14"/>
      <c r="E58" s="14">
        <f t="shared" si="1"/>
        <v>0</v>
      </c>
      <c r="F58" s="15">
        <f>-E58/$E$8*100</f>
        <v>0</v>
      </c>
    </row>
    <row r="59" spans="1:6" s="8" customFormat="1" ht="22.5" customHeight="1">
      <c r="A59" s="22">
        <v>26</v>
      </c>
      <c r="B59" s="16" t="s">
        <v>38</v>
      </c>
      <c r="C59" s="14"/>
      <c r="D59" s="14"/>
      <c r="E59" s="14">
        <f t="shared" si="1"/>
        <v>0</v>
      </c>
      <c r="F59" s="15">
        <f>E59/$E$7*100</f>
        <v>0</v>
      </c>
    </row>
    <row r="60" spans="1:6" s="8" customFormat="1" ht="22.5" customHeight="1">
      <c r="A60" s="12"/>
      <c r="B60" s="13"/>
      <c r="C60" s="14"/>
      <c r="D60" s="14"/>
      <c r="E60" s="14">
        <f t="shared" si="1"/>
        <v>0</v>
      </c>
      <c r="F60" s="15">
        <f>-E60/$E$8*100</f>
        <v>0</v>
      </c>
    </row>
    <row r="61" spans="1:6" s="8" customFormat="1" ht="22.5" customHeight="1">
      <c r="A61" s="22">
        <v>27</v>
      </c>
      <c r="B61" s="16" t="s">
        <v>39</v>
      </c>
      <c r="C61" s="14"/>
      <c r="D61" s="14"/>
      <c r="E61" s="14">
        <f t="shared" si="1"/>
        <v>0</v>
      </c>
      <c r="F61" s="15">
        <f>E61/$E$7*100</f>
        <v>0</v>
      </c>
    </row>
    <row r="62" spans="1:6" s="8" customFormat="1" ht="22.5" customHeight="1">
      <c r="A62" s="12"/>
      <c r="B62" s="13"/>
      <c r="C62" s="14"/>
      <c r="D62" s="14"/>
      <c r="E62" s="14">
        <f t="shared" si="1"/>
        <v>0</v>
      </c>
      <c r="F62" s="15">
        <f>-E62/$E$8*100</f>
        <v>0</v>
      </c>
    </row>
    <row r="63" spans="1:6" s="8" customFormat="1" ht="22.5" customHeight="1">
      <c r="A63" s="22">
        <v>28</v>
      </c>
      <c r="B63" s="16" t="s">
        <v>40</v>
      </c>
      <c r="C63" s="14"/>
      <c r="D63" s="14"/>
      <c r="E63" s="14">
        <f t="shared" si="1"/>
        <v>0</v>
      </c>
      <c r="F63" s="15">
        <f>E63/$E$7*100</f>
        <v>0</v>
      </c>
    </row>
    <row r="64" spans="1:6" s="8" customFormat="1" ht="22.5" customHeight="1">
      <c r="A64" s="12"/>
      <c r="B64" s="13"/>
      <c r="C64" s="14"/>
      <c r="D64" s="14"/>
      <c r="E64" s="14">
        <f t="shared" si="1"/>
        <v>0</v>
      </c>
      <c r="F64" s="15">
        <f>-E64/$E$8*100</f>
        <v>0</v>
      </c>
    </row>
    <row r="65" spans="1:6" s="8" customFormat="1" ht="22.5" customHeight="1">
      <c r="A65" s="12"/>
      <c r="B65" s="13"/>
      <c r="C65" s="14"/>
      <c r="D65" s="14"/>
      <c r="E65" s="14"/>
      <c r="F65" s="15"/>
    </row>
    <row r="66" spans="1:6" s="8" customFormat="1" ht="22.5" customHeight="1">
      <c r="A66" s="17"/>
      <c r="B66" s="18"/>
      <c r="C66" s="19"/>
      <c r="D66" s="19"/>
      <c r="E66" s="19">
        <f>C66+D66</f>
        <v>0</v>
      </c>
      <c r="F66" s="20">
        <f>-E66/$E$8*100</f>
        <v>0</v>
      </c>
    </row>
  </sheetData>
  <mergeCells count="8">
    <mergeCell ref="A1:F1"/>
    <mergeCell ref="A2:F2"/>
    <mergeCell ref="B4:D4"/>
    <mergeCell ref="E4:F4"/>
    <mergeCell ref="A5:B5"/>
    <mergeCell ref="C5:C6"/>
    <mergeCell ref="D5:D6"/>
    <mergeCell ref="E5:F5"/>
  </mergeCells>
  <printOptions horizontalCentered="1"/>
  <pageMargins left="0" right="0" top="0.7086614173228347" bottom="0.7874015748031497" header="0.5905511811023623" footer="0.7086614173228347"/>
  <pageSetup horizontalDpi="600" verticalDpi="600" orientation="portrait" paperSize="9" scale="95" r:id="rId1"/>
  <headerFooter alignWithMargins="0">
    <oddHeader>&amp;L
&amp;"Times New Roman,標準"-&amp;R
&amp;"Times New Roman,標準"-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2003-07-01T09:18:35Z</dcterms:created>
  <dcterms:modified xsi:type="dcterms:W3CDTF">2003-07-01T09:18:44Z</dcterms:modified>
  <cp:category/>
  <cp:version/>
  <cp:contentType/>
  <cp:contentStatus/>
</cp:coreProperties>
</file>