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470" activeTab="0"/>
  </bookViews>
  <sheets>
    <sheet name="員工人數表" sheetId="1" r:id="rId1"/>
  </sheets>
  <definedNames>
    <definedName name="_xlnm.Print_Titles" localSheetId="0">'員工人數表'!$1:$7</definedName>
  </definedNames>
  <calcPr fullCalcOnLoad="1"/>
</workbook>
</file>

<file path=xl/sharedStrings.xml><?xml version="1.0" encoding="utf-8"?>
<sst xmlns="http://schemas.openxmlformats.org/spreadsheetml/2006/main" count="55" uniqueCount="46">
  <si>
    <t>單位:人</t>
  </si>
  <si>
    <t>預    算    數</t>
  </si>
  <si>
    <t>中美經濟社會發展基金</t>
  </si>
  <si>
    <t>營建建設基金</t>
  </si>
  <si>
    <t>公共造產基金</t>
  </si>
  <si>
    <t>國軍老舊眷村改建基金</t>
  </si>
  <si>
    <t>行政院開發基金</t>
  </si>
  <si>
    <t>國立臺灣大學附設醫院作業基金</t>
  </si>
  <si>
    <t>國立成功大學附設醫院作業基金</t>
  </si>
  <si>
    <t>國立臺北護理學院附設醫院作業基金</t>
  </si>
  <si>
    <t>法務部監所作業基金</t>
  </si>
  <si>
    <t>國軍退除役官兵安置基金</t>
  </si>
  <si>
    <t>榮民醫療作業基金</t>
  </si>
  <si>
    <t>科學工業園區管理局作業基金</t>
  </si>
  <si>
    <t>中央公務人員購置住宅貸款基金</t>
  </si>
  <si>
    <t>基金名稱</t>
  </si>
  <si>
    <t>國立大學校院校務基金(彙總)</t>
  </si>
  <si>
    <t>水資源作業基金</t>
  </si>
  <si>
    <t>醫療藥品基金</t>
  </si>
  <si>
    <t>管制藥品管理局製藥工廠作業基金</t>
  </si>
  <si>
    <t>原住民族綜合發展基金</t>
  </si>
  <si>
    <t>彙總表</t>
  </si>
  <si>
    <t>員工人數</t>
  </si>
  <si>
    <t>───────</t>
  </si>
  <si>
    <t>──────</t>
  </si>
  <si>
    <r>
      <t>中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國</t>
    </r>
  </si>
  <si>
    <t>地方建設基金</t>
  </si>
  <si>
    <t>國立中正文化中心作業基金</t>
  </si>
  <si>
    <t>故宮文物藝術發展基金</t>
  </si>
  <si>
    <t>經濟作業基金</t>
  </si>
  <si>
    <t>交通作業基金</t>
  </si>
  <si>
    <t>農業作業基金</t>
  </si>
  <si>
    <r>
      <t>九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</si>
  <si>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</si>
  <si>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職員</t>
  </si>
  <si>
    <t>警員</t>
  </si>
  <si>
    <t>技工
(駕駛)</t>
  </si>
  <si>
    <t>工友</t>
  </si>
  <si>
    <t>聘用</t>
  </si>
  <si>
    <t>約僱</t>
  </si>
  <si>
    <t>合計</t>
  </si>
  <si>
    <r>
      <t>合　　</t>
    </r>
    <r>
      <rPr>
        <b/>
        <sz val="12"/>
        <rFont val="Times New Roman"/>
        <family val="1"/>
      </rPr>
      <t xml:space="preserve">                             </t>
    </r>
    <r>
      <rPr>
        <b/>
        <sz val="12"/>
        <rFont val="新細明體"/>
        <family val="1"/>
      </rPr>
      <t>　計</t>
    </r>
  </si>
  <si>
    <t>兼任人員</t>
  </si>
  <si>
    <t>決    算    數</t>
  </si>
  <si>
    <t>國軍生產及服務作業基金</t>
  </si>
  <si>
    <t>國軍官兵購置住宅貸款基金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</si>
</sst>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 "/>
    <numFmt numFmtId="178" formatCode="_(* #,##0.00_);_(&quot;–&quot;* #,##0.00_);_(* &quot;…&quot;_);_(@_)"/>
    <numFmt numFmtId="179" formatCode="_(* #,##0._);_(&quot;–&quot;* #,##0._);_(* &quot;…&quot;_);_(@_)"/>
    <numFmt numFmtId="180" formatCode="_(* #,##0\);_(&quot;–&quot;* #,##0\);_(* &quot;…&quot;_);_(@_)"/>
    <numFmt numFmtId="181" formatCode="_(* #,##0;_(&quot;–&quot;* #,##0;_(* &quot;…&quot;_);_(@_)"/>
    <numFmt numFmtId="182" formatCode="0_ "/>
    <numFmt numFmtId="183" formatCode="_(* #,##0_);_(&quot;–&quot;* #,##0_);_(* &quot;…&quot;_);_(@_)"/>
    <numFmt numFmtId="184" formatCode="_(&quot; +&quot;* #,##0.00_);_(&quot;－&quot;* #,##0.00_);_(* &quot;…&quot;_);_(@_)"/>
    <numFmt numFmtId="185" formatCode="_(&quot; +&quot;* #,##0_);_(&quot;－&quot;* #,##0_);_(* &quot;…&quot;_);_(@_)"/>
    <numFmt numFmtId="186" formatCode="0_);[Red]\(0\)"/>
    <numFmt numFmtId="187" formatCode="_(* #,##0_);_(* #,##0_);_(* &quot;…&quot;_);_(@_)"/>
    <numFmt numFmtId="188" formatCode="_(* #,##0.00;_(&quot;–&quot;* #,##0.00;_(* &quot;…&quot;_);_(@_)"/>
    <numFmt numFmtId="189" formatCode="_(* #,##0.00_);_(* \(#,##0.00\);_(* &quot;-&quot;??_);_(@_)"/>
  </numFmts>
  <fonts count="19">
    <font>
      <sz val="12"/>
      <name val="新細明體"/>
      <family val="1"/>
    </font>
    <font>
      <b/>
      <sz val="14"/>
      <color indexed="12"/>
      <name val="Times New Roman"/>
      <family val="1"/>
    </font>
    <font>
      <sz val="9"/>
      <name val="細明體"/>
      <family val="3"/>
    </font>
    <font>
      <b/>
      <sz val="11"/>
      <name val="Times New Roman"/>
      <family val="1"/>
    </font>
    <font>
      <b/>
      <sz val="20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12"/>
      <name val="華康中明體"/>
      <family val="3"/>
    </font>
    <font>
      <b/>
      <sz val="12"/>
      <name val="新細明體"/>
      <family val="1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3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/>
      <protection locked="0"/>
    </xf>
    <xf numFmtId="41" fontId="5" fillId="2" borderId="0" xfId="16" applyFont="1" applyFill="1" applyAlignment="1" applyProtection="1">
      <alignment horizontal="center" vertical="top"/>
      <protection locked="0"/>
    </xf>
    <xf numFmtId="41" fontId="5" fillId="2" borderId="0" xfId="16" applyFont="1" applyFill="1" applyAlignment="1" applyProtection="1">
      <alignment horizontal="right" vertical="top"/>
      <protection locked="0"/>
    </xf>
    <xf numFmtId="0" fontId="0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13" fillId="2" borderId="1" xfId="0" applyFont="1" applyFill="1" applyBorder="1" applyAlignment="1" applyProtection="1">
      <alignment horizontal="centerContinuous" vertical="center"/>
      <protection locked="0"/>
    </xf>
    <xf numFmtId="0" fontId="13" fillId="2" borderId="2" xfId="0" applyFont="1" applyFill="1" applyBorder="1" applyAlignment="1" applyProtection="1">
      <alignment horizontal="centerContinuous" vertical="center"/>
      <protection locked="0"/>
    </xf>
    <xf numFmtId="0" fontId="13" fillId="2" borderId="3" xfId="0" applyFont="1" applyFill="1" applyBorder="1" applyAlignment="1" applyProtection="1">
      <alignment horizontal="centerContinuous"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centerContinuous" vertical="center"/>
      <protection locked="0"/>
    </xf>
    <xf numFmtId="0" fontId="11" fillId="2" borderId="2" xfId="0" applyFont="1" applyFill="1" applyBorder="1" applyAlignment="1" applyProtection="1">
      <alignment horizontal="centerContinuous" vertical="center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/>
      <protection locked="0"/>
    </xf>
    <xf numFmtId="0" fontId="11" fillId="2" borderId="5" xfId="0" applyFont="1" applyFill="1" applyBorder="1" applyAlignment="1" applyProtection="1">
      <alignment/>
      <protection locked="0"/>
    </xf>
    <xf numFmtId="41" fontId="11" fillId="2" borderId="6" xfId="0" applyNumberFormat="1" applyFont="1" applyFill="1" applyBorder="1" applyAlignment="1" applyProtection="1">
      <alignment horizontal="center"/>
      <protection locked="0"/>
    </xf>
    <xf numFmtId="183" fontId="3" fillId="2" borderId="7" xfId="0" applyNumberFormat="1" applyFont="1" applyFill="1" applyBorder="1" applyAlignment="1" applyProtection="1">
      <alignment/>
      <protection/>
    </xf>
    <xf numFmtId="183" fontId="3" fillId="2" borderId="6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Continuous"/>
      <protection locked="0"/>
    </xf>
    <xf numFmtId="41" fontId="5" fillId="2" borderId="0" xfId="16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 applyProtection="1">
      <alignment/>
      <protection locked="0"/>
    </xf>
    <xf numFmtId="183" fontId="3" fillId="2" borderId="6" xfId="0" applyNumberFormat="1" applyFont="1" applyFill="1" applyBorder="1" applyAlignment="1" applyProtection="1">
      <alignment/>
      <protection locked="0"/>
    </xf>
    <xf numFmtId="183" fontId="3" fillId="2" borderId="8" xfId="0" applyNumberFormat="1" applyFont="1" applyFill="1" applyBorder="1" applyAlignment="1" applyProtection="1">
      <alignment/>
      <protection locked="0"/>
    </xf>
    <xf numFmtId="183" fontId="3" fillId="2" borderId="8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1" fontId="5" fillId="2" borderId="0" xfId="16" applyFont="1" applyFill="1" applyBorder="1" applyAlignment="1" applyProtection="1">
      <alignment horizontal="left" vertical="top"/>
      <protection locked="0"/>
    </xf>
    <xf numFmtId="188" fontId="17" fillId="2" borderId="5" xfId="17" applyNumberFormat="1" applyFont="1" applyFill="1" applyBorder="1" applyAlignment="1" applyProtection="1" quotePrefix="1">
      <alignment/>
      <protection locked="0"/>
    </xf>
    <xf numFmtId="183" fontId="18" fillId="2" borderId="0" xfId="0" applyNumberFormat="1" applyFont="1" applyFill="1" applyBorder="1" applyAlignment="1" applyProtection="1">
      <alignment/>
      <protection/>
    </xf>
    <xf numFmtId="183" fontId="18" fillId="2" borderId="5" xfId="0" applyNumberFormat="1" applyFont="1" applyFill="1" applyBorder="1" applyAlignment="1" applyProtection="1">
      <alignment/>
      <protection locked="0"/>
    </xf>
    <xf numFmtId="183" fontId="18" fillId="2" borderId="0" xfId="0" applyNumberFormat="1" applyFont="1" applyFill="1" applyBorder="1" applyAlignment="1" applyProtection="1">
      <alignment/>
      <protection locked="0"/>
    </xf>
    <xf numFmtId="188" fontId="17" fillId="2" borderId="0" xfId="17" applyNumberFormat="1" applyFont="1" applyFill="1" applyBorder="1" applyAlignment="1" applyProtection="1" quotePrefix="1">
      <alignment/>
      <protection locked="0"/>
    </xf>
    <xf numFmtId="183" fontId="18" fillId="2" borderId="9" xfId="0" applyNumberFormat="1" applyFont="1" applyFill="1" applyBorder="1" applyAlignment="1" applyProtection="1">
      <alignment/>
      <protection locked="0"/>
    </xf>
    <xf numFmtId="188" fontId="17" fillId="2" borderId="9" xfId="17" applyNumberFormat="1" applyFont="1" applyFill="1" applyBorder="1" applyAlignment="1" applyProtection="1" quotePrefix="1">
      <alignment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千分位_資本支出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workbookViewId="0" topLeftCell="A1">
      <selection activeCell="M39" sqref="M39"/>
    </sheetView>
  </sheetViews>
  <sheetFormatPr defaultColWidth="9.00390625" defaultRowHeight="16.5"/>
  <cols>
    <col min="1" max="1" width="35.75390625" style="29" customWidth="1"/>
    <col min="2" max="2" width="9.25390625" style="3" bestFit="1" customWidth="1"/>
    <col min="3" max="3" width="8.25390625" style="3" bestFit="1" customWidth="1"/>
    <col min="4" max="4" width="9.875" style="3" bestFit="1" customWidth="1"/>
    <col min="5" max="5" width="8.50390625" style="3" bestFit="1" customWidth="1"/>
    <col min="6" max="7" width="8.25390625" style="3" bestFit="1" customWidth="1"/>
    <col min="8" max="8" width="10.00390625" style="3" customWidth="1"/>
    <col min="9" max="9" width="12.875" style="29" customWidth="1"/>
    <col min="10" max="10" width="9.25390625" style="3" customWidth="1"/>
    <col min="11" max="11" width="8.25390625" style="3" bestFit="1" customWidth="1"/>
    <col min="12" max="12" width="9.875" style="3" bestFit="1" customWidth="1"/>
    <col min="13" max="13" width="8.50390625" style="3" bestFit="1" customWidth="1"/>
    <col min="14" max="15" width="11.50390625" style="3" customWidth="1"/>
    <col min="16" max="16" width="9.25390625" style="3" bestFit="1" customWidth="1"/>
    <col min="17" max="17" width="12.00390625" style="29" bestFit="1" customWidth="1"/>
    <col min="18" max="16384" width="8.875" style="3" customWidth="1"/>
  </cols>
  <sheetData>
    <row r="1" spans="1:17" ht="27.75">
      <c r="A1" s="33"/>
      <c r="B1" s="1"/>
      <c r="C1" s="1"/>
      <c r="D1" s="1"/>
      <c r="E1" s="1"/>
      <c r="F1" s="1"/>
      <c r="G1" s="1"/>
      <c r="H1" s="2" t="s">
        <v>22</v>
      </c>
      <c r="I1" s="35" t="s">
        <v>21</v>
      </c>
      <c r="J1" s="1"/>
      <c r="K1" s="1"/>
      <c r="L1" s="1"/>
      <c r="M1" s="1"/>
      <c r="N1" s="1"/>
      <c r="O1" s="1"/>
      <c r="P1" s="1"/>
      <c r="Q1" s="27"/>
    </row>
    <row r="2" spans="1:17" s="6" customFormat="1" ht="19.5">
      <c r="A2" s="29"/>
      <c r="B2" s="4"/>
      <c r="C2" s="4"/>
      <c r="D2" s="4"/>
      <c r="E2" s="4"/>
      <c r="F2" s="4"/>
      <c r="G2" s="4"/>
      <c r="H2" s="5" t="s">
        <v>23</v>
      </c>
      <c r="I2" s="36" t="s">
        <v>24</v>
      </c>
      <c r="J2" s="4"/>
      <c r="K2" s="4"/>
      <c r="L2" s="4"/>
      <c r="M2" s="4"/>
      <c r="N2" s="4"/>
      <c r="O2" s="4"/>
      <c r="P2" s="4"/>
      <c r="Q2" s="28"/>
    </row>
    <row r="3" spans="1:17" s="9" customFormat="1" ht="19.5">
      <c r="A3" s="34"/>
      <c r="B3" s="7"/>
      <c r="C3" s="7"/>
      <c r="D3" s="7"/>
      <c r="E3" s="7"/>
      <c r="F3" s="7"/>
      <c r="G3" s="7"/>
      <c r="H3" s="8" t="s">
        <v>25</v>
      </c>
      <c r="I3" s="44" t="s">
        <v>32</v>
      </c>
      <c r="J3" s="44"/>
      <c r="K3" s="44"/>
      <c r="L3" s="7"/>
      <c r="M3" s="7"/>
      <c r="N3" s="7"/>
      <c r="O3" s="7"/>
      <c r="P3" s="7"/>
      <c r="Q3" s="7"/>
    </row>
    <row r="4" spans="1:17" s="13" customFormat="1" ht="16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2"/>
      <c r="P4" s="12"/>
      <c r="Q4" s="12" t="s">
        <v>0</v>
      </c>
    </row>
    <row r="5" spans="1:17" s="17" customFormat="1" ht="19.5" customHeight="1">
      <c r="A5" s="45" t="s">
        <v>15</v>
      </c>
      <c r="B5" s="14" t="s">
        <v>1</v>
      </c>
      <c r="C5" s="15"/>
      <c r="D5" s="15"/>
      <c r="E5" s="15"/>
      <c r="F5" s="15"/>
      <c r="G5" s="15"/>
      <c r="H5" s="15"/>
      <c r="I5" s="16"/>
      <c r="J5" s="14" t="s">
        <v>43</v>
      </c>
      <c r="K5" s="15"/>
      <c r="L5" s="15"/>
      <c r="M5" s="15"/>
      <c r="N5" s="15"/>
      <c r="O5" s="15"/>
      <c r="P5" s="15"/>
      <c r="Q5" s="15"/>
    </row>
    <row r="6" spans="1:17" s="17" customFormat="1" ht="19.5" customHeight="1">
      <c r="A6" s="46"/>
      <c r="B6" s="18" t="s">
        <v>33</v>
      </c>
      <c r="C6" s="19"/>
      <c r="D6" s="19"/>
      <c r="E6" s="19"/>
      <c r="F6" s="15"/>
      <c r="G6" s="15"/>
      <c r="H6" s="15"/>
      <c r="I6" s="48" t="s">
        <v>42</v>
      </c>
      <c r="J6" s="18" t="s">
        <v>33</v>
      </c>
      <c r="K6" s="19"/>
      <c r="L6" s="19"/>
      <c r="M6" s="19"/>
      <c r="N6" s="15"/>
      <c r="O6" s="15"/>
      <c r="P6" s="15"/>
      <c r="Q6" s="50" t="s">
        <v>42</v>
      </c>
    </row>
    <row r="7" spans="1:17" s="17" customFormat="1" ht="38.25" customHeight="1">
      <c r="A7" s="47"/>
      <c r="B7" s="20" t="s">
        <v>34</v>
      </c>
      <c r="C7" s="20" t="s">
        <v>35</v>
      </c>
      <c r="D7" s="20" t="s">
        <v>36</v>
      </c>
      <c r="E7" s="20" t="s">
        <v>37</v>
      </c>
      <c r="F7" s="20" t="s">
        <v>38</v>
      </c>
      <c r="G7" s="20" t="s">
        <v>39</v>
      </c>
      <c r="H7" s="21" t="s">
        <v>40</v>
      </c>
      <c r="I7" s="49"/>
      <c r="J7" s="20" t="s">
        <v>34</v>
      </c>
      <c r="K7" s="20" t="s">
        <v>35</v>
      </c>
      <c r="L7" s="20" t="s">
        <v>36</v>
      </c>
      <c r="M7" s="20" t="s">
        <v>37</v>
      </c>
      <c r="N7" s="20" t="s">
        <v>38</v>
      </c>
      <c r="O7" s="20" t="s">
        <v>39</v>
      </c>
      <c r="P7" s="21" t="s">
        <v>40</v>
      </c>
      <c r="Q7" s="51"/>
    </row>
    <row r="8" spans="1:17" ht="24" customHeight="1">
      <c r="A8" s="22" t="s">
        <v>2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8">
        <f>SUM(B8:G8)</f>
        <v>0</v>
      </c>
      <c r="I8" s="39">
        <v>7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9">
        <f>SUM(J8:O8)</f>
        <v>0</v>
      </c>
      <c r="Q8" s="40">
        <v>7</v>
      </c>
    </row>
    <row r="9" spans="1:17" ht="24" customHeight="1">
      <c r="A9" s="22" t="s">
        <v>3</v>
      </c>
      <c r="B9" s="39">
        <v>60</v>
      </c>
      <c r="C9" s="37">
        <v>0</v>
      </c>
      <c r="D9" s="39">
        <v>20</v>
      </c>
      <c r="E9" s="37">
        <v>0</v>
      </c>
      <c r="F9" s="39">
        <v>17</v>
      </c>
      <c r="G9" s="39">
        <v>207</v>
      </c>
      <c r="H9" s="38">
        <f aca="true" t="shared" si="0" ref="H9:H34">SUM(B9:G9)</f>
        <v>304</v>
      </c>
      <c r="I9" s="39">
        <v>34</v>
      </c>
      <c r="J9" s="39">
        <v>45</v>
      </c>
      <c r="K9" s="37">
        <v>0</v>
      </c>
      <c r="L9" s="39">
        <v>20</v>
      </c>
      <c r="M9" s="37">
        <v>0</v>
      </c>
      <c r="N9" s="39">
        <v>10</v>
      </c>
      <c r="O9" s="39">
        <v>201</v>
      </c>
      <c r="P9" s="39">
        <f aca="true" t="shared" si="1" ref="P9:P34">SUM(J9:O9)</f>
        <v>276</v>
      </c>
      <c r="Q9" s="40">
        <v>9</v>
      </c>
    </row>
    <row r="10" spans="1:17" ht="24" customHeight="1">
      <c r="A10" s="22" t="s">
        <v>4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8">
        <f t="shared" si="0"/>
        <v>0</v>
      </c>
      <c r="I10" s="39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9">
        <f t="shared" si="1"/>
        <v>0</v>
      </c>
      <c r="Q10" s="40">
        <v>9</v>
      </c>
    </row>
    <row r="11" spans="1:17" ht="24" customHeight="1">
      <c r="A11" s="22" t="s">
        <v>44</v>
      </c>
      <c r="B11" s="37">
        <v>0</v>
      </c>
      <c r="C11" s="37">
        <v>0</v>
      </c>
      <c r="D11" s="37">
        <v>0</v>
      </c>
      <c r="E11" s="37">
        <v>0</v>
      </c>
      <c r="F11" s="39">
        <v>2185</v>
      </c>
      <c r="G11" s="39">
        <v>4700</v>
      </c>
      <c r="H11" s="38">
        <f t="shared" si="0"/>
        <v>6885</v>
      </c>
      <c r="I11" s="39">
        <v>12315</v>
      </c>
      <c r="J11" s="37">
        <v>0</v>
      </c>
      <c r="K11" s="37">
        <v>0</v>
      </c>
      <c r="L11" s="37">
        <v>0</v>
      </c>
      <c r="M11" s="37">
        <v>0</v>
      </c>
      <c r="N11" s="39">
        <v>1594</v>
      </c>
      <c r="O11" s="39">
        <v>4475</v>
      </c>
      <c r="P11" s="39">
        <f t="shared" si="1"/>
        <v>6069</v>
      </c>
      <c r="Q11" s="40">
        <v>10287</v>
      </c>
    </row>
    <row r="12" spans="1:17" ht="24" customHeight="1">
      <c r="A12" s="22" t="s">
        <v>45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0"/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9">
        <f t="shared" si="1"/>
        <v>0</v>
      </c>
      <c r="Q12" s="41">
        <v>0</v>
      </c>
    </row>
    <row r="13" spans="1:17" ht="24" customHeight="1">
      <c r="A13" s="22" t="s">
        <v>5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0"/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9">
        <f t="shared" si="1"/>
        <v>0</v>
      </c>
      <c r="Q13" s="40">
        <v>6</v>
      </c>
    </row>
    <row r="14" spans="1:17" ht="24" customHeight="1">
      <c r="A14" s="22" t="s">
        <v>6</v>
      </c>
      <c r="B14" s="37">
        <v>0</v>
      </c>
      <c r="C14" s="37">
        <v>0</v>
      </c>
      <c r="D14" s="37">
        <v>0</v>
      </c>
      <c r="E14" s="37">
        <v>0</v>
      </c>
      <c r="F14" s="39">
        <v>8</v>
      </c>
      <c r="G14" s="39">
        <v>5</v>
      </c>
      <c r="H14" s="38">
        <f t="shared" si="0"/>
        <v>13</v>
      </c>
      <c r="I14" s="39">
        <v>34</v>
      </c>
      <c r="J14" s="37">
        <v>0</v>
      </c>
      <c r="K14" s="37">
        <v>0</v>
      </c>
      <c r="L14" s="37">
        <v>0</v>
      </c>
      <c r="M14" s="37">
        <v>0</v>
      </c>
      <c r="N14" s="39">
        <v>6</v>
      </c>
      <c r="O14" s="39">
        <v>5</v>
      </c>
      <c r="P14" s="39">
        <f t="shared" si="1"/>
        <v>11</v>
      </c>
      <c r="Q14" s="40">
        <v>32</v>
      </c>
    </row>
    <row r="15" spans="1:17" ht="24" customHeight="1">
      <c r="A15" s="22" t="s">
        <v>26</v>
      </c>
      <c r="B15" s="37">
        <v>0</v>
      </c>
      <c r="C15" s="37">
        <v>0</v>
      </c>
      <c r="D15" s="37">
        <v>0</v>
      </c>
      <c r="E15" s="37">
        <v>0</v>
      </c>
      <c r="F15" s="39">
        <v>2</v>
      </c>
      <c r="G15" s="39">
        <v>4</v>
      </c>
      <c r="H15" s="38">
        <f t="shared" si="0"/>
        <v>6</v>
      </c>
      <c r="I15" s="39">
        <v>26</v>
      </c>
      <c r="J15" s="37">
        <v>0</v>
      </c>
      <c r="K15" s="37">
        <v>0</v>
      </c>
      <c r="L15" s="37">
        <v>0</v>
      </c>
      <c r="M15" s="37">
        <v>0</v>
      </c>
      <c r="N15" s="39">
        <v>2</v>
      </c>
      <c r="O15" s="39">
        <v>4</v>
      </c>
      <c r="P15" s="39">
        <f t="shared" si="1"/>
        <v>6</v>
      </c>
      <c r="Q15" s="40">
        <v>24</v>
      </c>
    </row>
    <row r="16" spans="1:17" ht="24" customHeight="1">
      <c r="A16" s="22" t="s">
        <v>27</v>
      </c>
      <c r="B16" s="39">
        <v>57</v>
      </c>
      <c r="C16" s="39">
        <v>34</v>
      </c>
      <c r="D16" s="39">
        <v>3</v>
      </c>
      <c r="E16" s="42">
        <v>10</v>
      </c>
      <c r="F16" s="39">
        <v>27</v>
      </c>
      <c r="G16" s="39">
        <v>106</v>
      </c>
      <c r="H16" s="38">
        <f t="shared" si="0"/>
        <v>237</v>
      </c>
      <c r="I16" s="39">
        <v>4</v>
      </c>
      <c r="J16" s="39">
        <v>45</v>
      </c>
      <c r="K16" s="39">
        <v>33</v>
      </c>
      <c r="L16" s="39">
        <v>3</v>
      </c>
      <c r="M16" s="39">
        <v>9</v>
      </c>
      <c r="N16" s="39">
        <v>29</v>
      </c>
      <c r="O16" s="39">
        <v>103</v>
      </c>
      <c r="P16" s="39">
        <f t="shared" si="1"/>
        <v>222</v>
      </c>
      <c r="Q16" s="40">
        <v>2</v>
      </c>
    </row>
    <row r="17" spans="1:17" ht="24" customHeight="1">
      <c r="A17" s="22" t="s">
        <v>16</v>
      </c>
      <c r="B17" s="42">
        <v>29294</v>
      </c>
      <c r="C17" s="42">
        <v>494</v>
      </c>
      <c r="D17" s="42">
        <v>1111</v>
      </c>
      <c r="E17" s="42">
        <v>2558</v>
      </c>
      <c r="F17" s="42">
        <v>182</v>
      </c>
      <c r="G17" s="39">
        <v>36</v>
      </c>
      <c r="H17" s="40">
        <f>SUM(B17:G17)</f>
        <v>33675</v>
      </c>
      <c r="I17" s="39">
        <v>1350</v>
      </c>
      <c r="J17" s="42">
        <v>24612</v>
      </c>
      <c r="K17" s="42">
        <v>459</v>
      </c>
      <c r="L17" s="42">
        <v>983</v>
      </c>
      <c r="M17" s="42">
        <v>2286</v>
      </c>
      <c r="N17" s="42">
        <v>147</v>
      </c>
      <c r="O17" s="42">
        <v>37</v>
      </c>
      <c r="P17" s="42">
        <f t="shared" si="1"/>
        <v>28524</v>
      </c>
      <c r="Q17" s="40">
        <v>1570</v>
      </c>
    </row>
    <row r="18" spans="1:17" ht="24" customHeight="1">
      <c r="A18" s="22" t="s">
        <v>7</v>
      </c>
      <c r="B18" s="39">
        <v>3425</v>
      </c>
      <c r="C18" s="39">
        <v>49</v>
      </c>
      <c r="D18" s="39">
        <v>276</v>
      </c>
      <c r="E18" s="39">
        <v>492</v>
      </c>
      <c r="F18" s="39">
        <v>333</v>
      </c>
      <c r="G18" s="37">
        <v>0</v>
      </c>
      <c r="H18" s="38">
        <f t="shared" si="0"/>
        <v>4575</v>
      </c>
      <c r="I18" s="39">
        <v>1527</v>
      </c>
      <c r="J18" s="39">
        <v>3257</v>
      </c>
      <c r="K18" s="39">
        <v>49</v>
      </c>
      <c r="L18" s="39">
        <v>251</v>
      </c>
      <c r="M18" s="39">
        <v>463</v>
      </c>
      <c r="N18" s="39">
        <v>332</v>
      </c>
      <c r="O18" s="37">
        <v>0</v>
      </c>
      <c r="P18" s="39">
        <f t="shared" si="1"/>
        <v>4352</v>
      </c>
      <c r="Q18" s="40">
        <v>928</v>
      </c>
    </row>
    <row r="19" spans="1:17" ht="24" customHeight="1">
      <c r="A19" s="22" t="s">
        <v>8</v>
      </c>
      <c r="B19" s="39">
        <v>1487</v>
      </c>
      <c r="C19" s="39">
        <v>17</v>
      </c>
      <c r="D19" s="39">
        <v>272</v>
      </c>
      <c r="E19" s="39">
        <v>89</v>
      </c>
      <c r="F19" s="39">
        <v>130</v>
      </c>
      <c r="G19" s="37">
        <v>0</v>
      </c>
      <c r="H19" s="38">
        <f t="shared" si="0"/>
        <v>1995</v>
      </c>
      <c r="I19" s="39">
        <v>231</v>
      </c>
      <c r="J19" s="39">
        <v>1390</v>
      </c>
      <c r="K19" s="39">
        <v>17</v>
      </c>
      <c r="L19" s="39">
        <v>236</v>
      </c>
      <c r="M19" s="39">
        <v>101</v>
      </c>
      <c r="N19" s="39">
        <v>207</v>
      </c>
      <c r="O19" s="37">
        <v>0</v>
      </c>
      <c r="P19" s="39">
        <f t="shared" si="1"/>
        <v>1951</v>
      </c>
      <c r="Q19" s="40">
        <v>173</v>
      </c>
    </row>
    <row r="20" spans="1:17" ht="24" customHeight="1">
      <c r="A20" s="22" t="s">
        <v>9</v>
      </c>
      <c r="B20" s="39">
        <v>140</v>
      </c>
      <c r="C20" s="39">
        <v>3</v>
      </c>
      <c r="D20" s="39">
        <v>9</v>
      </c>
      <c r="E20" s="39">
        <v>32</v>
      </c>
      <c r="F20" s="39">
        <v>15</v>
      </c>
      <c r="G20" s="37">
        <v>0</v>
      </c>
      <c r="H20" s="38">
        <f t="shared" si="0"/>
        <v>199</v>
      </c>
      <c r="I20" s="39">
        <v>6</v>
      </c>
      <c r="J20" s="39">
        <v>113</v>
      </c>
      <c r="K20" s="39">
        <v>2</v>
      </c>
      <c r="L20" s="39">
        <v>8</v>
      </c>
      <c r="M20" s="39">
        <v>22</v>
      </c>
      <c r="N20" s="37">
        <v>0</v>
      </c>
      <c r="O20" s="37">
        <v>0</v>
      </c>
      <c r="P20" s="39">
        <f t="shared" si="1"/>
        <v>145</v>
      </c>
      <c r="Q20" s="40">
        <v>3</v>
      </c>
    </row>
    <row r="21" spans="1:17" ht="24" customHeight="1">
      <c r="A21" s="22" t="s">
        <v>10</v>
      </c>
      <c r="B21" s="37">
        <v>0</v>
      </c>
      <c r="C21" s="37">
        <v>0</v>
      </c>
      <c r="D21" s="37">
        <v>0</v>
      </c>
      <c r="E21" s="37">
        <v>0</v>
      </c>
      <c r="F21" s="39">
        <v>2</v>
      </c>
      <c r="G21" s="39">
        <v>13</v>
      </c>
      <c r="H21" s="38">
        <f t="shared" si="0"/>
        <v>15</v>
      </c>
      <c r="I21" s="39">
        <v>15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9">
        <v>12</v>
      </c>
      <c r="P21" s="39">
        <f t="shared" si="1"/>
        <v>12</v>
      </c>
      <c r="Q21" s="40">
        <v>15</v>
      </c>
    </row>
    <row r="22" spans="1:17" ht="24" customHeight="1">
      <c r="A22" s="22" t="s">
        <v>29</v>
      </c>
      <c r="B22" s="39">
        <v>195</v>
      </c>
      <c r="C22" s="37">
        <v>0</v>
      </c>
      <c r="D22" s="39">
        <v>394</v>
      </c>
      <c r="E22" s="37">
        <v>0</v>
      </c>
      <c r="F22" s="39">
        <v>702</v>
      </c>
      <c r="G22" s="39">
        <v>543</v>
      </c>
      <c r="H22" s="38">
        <f t="shared" si="0"/>
        <v>1834</v>
      </c>
      <c r="I22" s="39">
        <v>44</v>
      </c>
      <c r="J22" s="39">
        <v>167</v>
      </c>
      <c r="K22" s="37">
        <v>0</v>
      </c>
      <c r="L22" s="39">
        <v>359</v>
      </c>
      <c r="M22" s="37">
        <v>0</v>
      </c>
      <c r="N22" s="39">
        <v>672</v>
      </c>
      <c r="O22" s="39">
        <v>473</v>
      </c>
      <c r="P22" s="39">
        <f t="shared" si="1"/>
        <v>1671</v>
      </c>
      <c r="Q22" s="40">
        <v>21</v>
      </c>
    </row>
    <row r="23" spans="1:17" ht="24" customHeight="1">
      <c r="A23" s="22" t="s">
        <v>17</v>
      </c>
      <c r="B23" s="39">
        <v>185</v>
      </c>
      <c r="C23" s="39">
        <v>80</v>
      </c>
      <c r="D23" s="39">
        <v>103</v>
      </c>
      <c r="E23" s="39">
        <v>23</v>
      </c>
      <c r="F23" s="39">
        <v>1</v>
      </c>
      <c r="G23" s="39">
        <v>44</v>
      </c>
      <c r="H23" s="38">
        <f t="shared" si="0"/>
        <v>436</v>
      </c>
      <c r="I23" s="37">
        <v>0</v>
      </c>
      <c r="J23" s="39">
        <v>175</v>
      </c>
      <c r="K23" s="39">
        <v>71</v>
      </c>
      <c r="L23" s="39">
        <v>96</v>
      </c>
      <c r="M23" s="39">
        <v>20</v>
      </c>
      <c r="N23" s="39">
        <v>1</v>
      </c>
      <c r="O23" s="39">
        <v>43</v>
      </c>
      <c r="P23" s="39">
        <f t="shared" si="1"/>
        <v>406</v>
      </c>
      <c r="Q23" s="41">
        <v>0</v>
      </c>
    </row>
    <row r="24" spans="1:17" ht="24" customHeight="1">
      <c r="A24" s="22" t="s">
        <v>30</v>
      </c>
      <c r="B24" s="39">
        <v>2562</v>
      </c>
      <c r="C24" s="39">
        <v>1759</v>
      </c>
      <c r="D24" s="39">
        <v>1134</v>
      </c>
      <c r="E24" s="39">
        <v>308</v>
      </c>
      <c r="F24" s="39">
        <v>124</v>
      </c>
      <c r="G24" s="39">
        <v>1360</v>
      </c>
      <c r="H24" s="38">
        <f t="shared" si="0"/>
        <v>7247</v>
      </c>
      <c r="I24" s="37">
        <v>0</v>
      </c>
      <c r="J24" s="39">
        <v>2466</v>
      </c>
      <c r="K24" s="39">
        <v>1726</v>
      </c>
      <c r="L24" s="39">
        <v>1072</v>
      </c>
      <c r="M24" s="39">
        <v>295</v>
      </c>
      <c r="N24" s="39">
        <v>121</v>
      </c>
      <c r="O24" s="39">
        <v>1247</v>
      </c>
      <c r="P24" s="39">
        <f t="shared" si="1"/>
        <v>6927</v>
      </c>
      <c r="Q24" s="41">
        <v>0</v>
      </c>
    </row>
    <row r="25" spans="1:17" ht="24" customHeight="1">
      <c r="A25" s="22" t="s">
        <v>11</v>
      </c>
      <c r="B25" s="39">
        <v>220</v>
      </c>
      <c r="C25" s="37">
        <v>0</v>
      </c>
      <c r="D25" s="39">
        <v>12</v>
      </c>
      <c r="E25" s="37">
        <v>0</v>
      </c>
      <c r="F25" s="39">
        <v>1</v>
      </c>
      <c r="G25" s="37">
        <v>0</v>
      </c>
      <c r="H25" s="38">
        <f t="shared" si="0"/>
        <v>233</v>
      </c>
      <c r="I25" s="39">
        <v>9</v>
      </c>
      <c r="J25" s="39">
        <v>193</v>
      </c>
      <c r="K25" s="37">
        <v>0</v>
      </c>
      <c r="L25" s="39">
        <v>8</v>
      </c>
      <c r="M25" s="39">
        <v>3</v>
      </c>
      <c r="N25" s="37">
        <v>0</v>
      </c>
      <c r="O25" s="37">
        <v>0</v>
      </c>
      <c r="P25" s="39">
        <f t="shared" si="1"/>
        <v>204</v>
      </c>
      <c r="Q25" s="40">
        <v>9</v>
      </c>
    </row>
    <row r="26" spans="1:17" ht="24" customHeight="1">
      <c r="A26" s="22" t="s">
        <v>12</v>
      </c>
      <c r="B26" s="39">
        <v>10337</v>
      </c>
      <c r="C26" s="37">
        <v>0</v>
      </c>
      <c r="D26" s="39">
        <v>1028</v>
      </c>
      <c r="E26" s="39">
        <v>1518</v>
      </c>
      <c r="F26" s="39">
        <v>919</v>
      </c>
      <c r="G26" s="37">
        <v>0</v>
      </c>
      <c r="H26" s="38">
        <f t="shared" si="0"/>
        <v>13802</v>
      </c>
      <c r="I26" s="39">
        <v>8</v>
      </c>
      <c r="J26" s="39">
        <v>9652</v>
      </c>
      <c r="K26" s="37">
        <v>0</v>
      </c>
      <c r="L26" s="39">
        <v>966</v>
      </c>
      <c r="M26" s="39">
        <v>1408</v>
      </c>
      <c r="N26" s="39">
        <v>774</v>
      </c>
      <c r="O26" s="37">
        <v>0</v>
      </c>
      <c r="P26" s="39">
        <f t="shared" si="1"/>
        <v>12800</v>
      </c>
      <c r="Q26" s="40">
        <v>8</v>
      </c>
    </row>
    <row r="27" spans="1:17" ht="24" customHeight="1">
      <c r="A27" s="22" t="s">
        <v>13</v>
      </c>
      <c r="B27" s="37">
        <v>0</v>
      </c>
      <c r="C27" s="39">
        <v>141</v>
      </c>
      <c r="D27" s="37">
        <v>0</v>
      </c>
      <c r="E27" s="39">
        <v>1</v>
      </c>
      <c r="F27" s="39">
        <v>6</v>
      </c>
      <c r="G27" s="39">
        <v>67</v>
      </c>
      <c r="H27" s="38">
        <f t="shared" si="0"/>
        <v>215</v>
      </c>
      <c r="I27" s="39">
        <v>7</v>
      </c>
      <c r="J27" s="37">
        <v>0</v>
      </c>
      <c r="K27" s="39">
        <v>159</v>
      </c>
      <c r="L27" s="37">
        <v>0</v>
      </c>
      <c r="M27" s="39">
        <v>1</v>
      </c>
      <c r="N27" s="39">
        <v>6</v>
      </c>
      <c r="O27" s="39">
        <v>66</v>
      </c>
      <c r="P27" s="39">
        <f t="shared" si="1"/>
        <v>232</v>
      </c>
      <c r="Q27" s="40">
        <v>4</v>
      </c>
    </row>
    <row r="28" spans="1:17" ht="24" customHeight="1">
      <c r="A28" s="22" t="s">
        <v>31</v>
      </c>
      <c r="B28" s="39">
        <v>55</v>
      </c>
      <c r="C28" s="37">
        <v>0</v>
      </c>
      <c r="D28" s="39">
        <f>187+1+4</f>
        <v>192</v>
      </c>
      <c r="E28" s="37">
        <v>0</v>
      </c>
      <c r="F28" s="37">
        <v>0</v>
      </c>
      <c r="G28" s="39">
        <v>12</v>
      </c>
      <c r="H28" s="38">
        <f t="shared" si="0"/>
        <v>259</v>
      </c>
      <c r="I28" s="39">
        <f>5+90</f>
        <v>95</v>
      </c>
      <c r="J28" s="39">
        <v>45</v>
      </c>
      <c r="K28" s="37">
        <v>0</v>
      </c>
      <c r="L28" s="39">
        <f>185+1+4</f>
        <v>190</v>
      </c>
      <c r="M28" s="37">
        <v>0</v>
      </c>
      <c r="N28" s="37">
        <v>0</v>
      </c>
      <c r="O28" s="39">
        <v>10</v>
      </c>
      <c r="P28" s="39">
        <f t="shared" si="1"/>
        <v>245</v>
      </c>
      <c r="Q28" s="40">
        <v>90</v>
      </c>
    </row>
    <row r="29" spans="1:17" ht="24" customHeight="1">
      <c r="A29" s="22" t="s">
        <v>18</v>
      </c>
      <c r="B29" s="39">
        <v>6284</v>
      </c>
      <c r="C29" s="37">
        <v>0</v>
      </c>
      <c r="D29" s="39">
        <v>1612</v>
      </c>
      <c r="E29" s="37">
        <v>0</v>
      </c>
      <c r="F29" s="39">
        <v>184</v>
      </c>
      <c r="G29" s="39">
        <v>313</v>
      </c>
      <c r="H29" s="38">
        <f t="shared" si="0"/>
        <v>8393</v>
      </c>
      <c r="I29" s="39">
        <v>18</v>
      </c>
      <c r="J29" s="39">
        <v>5627</v>
      </c>
      <c r="K29" s="37">
        <v>0</v>
      </c>
      <c r="L29" s="39">
        <v>1385</v>
      </c>
      <c r="M29" s="37">
        <v>0</v>
      </c>
      <c r="N29" s="39">
        <v>183</v>
      </c>
      <c r="O29" s="39">
        <v>290</v>
      </c>
      <c r="P29" s="39">
        <f t="shared" si="1"/>
        <v>7485</v>
      </c>
      <c r="Q29" s="40">
        <v>18</v>
      </c>
    </row>
    <row r="30" spans="1:17" s="29" customFormat="1" ht="24" customHeight="1">
      <c r="A30" s="22" t="s">
        <v>19</v>
      </c>
      <c r="B30" s="43">
        <v>0</v>
      </c>
      <c r="C30" s="37">
        <v>0</v>
      </c>
      <c r="D30" s="37">
        <v>0</v>
      </c>
      <c r="E30" s="39">
        <v>30</v>
      </c>
      <c r="F30" s="37">
        <v>0</v>
      </c>
      <c r="G30" s="37">
        <v>0</v>
      </c>
      <c r="H30" s="38">
        <f t="shared" si="0"/>
        <v>30</v>
      </c>
      <c r="I30" s="37">
        <v>0</v>
      </c>
      <c r="J30" s="37">
        <v>0</v>
      </c>
      <c r="K30" s="37">
        <v>0</v>
      </c>
      <c r="L30" s="37">
        <v>0</v>
      </c>
      <c r="M30" s="39">
        <v>29</v>
      </c>
      <c r="N30" s="37">
        <v>0</v>
      </c>
      <c r="O30" s="37">
        <v>0</v>
      </c>
      <c r="P30" s="39">
        <f t="shared" si="1"/>
        <v>29</v>
      </c>
      <c r="Q30" s="41">
        <v>0</v>
      </c>
    </row>
    <row r="31" spans="1:17" ht="24" customHeight="1">
      <c r="A31" s="22" t="s">
        <v>14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0"/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9">
        <f t="shared" si="1"/>
        <v>0</v>
      </c>
      <c r="Q31" s="41">
        <v>0</v>
      </c>
    </row>
    <row r="32" spans="1:17" ht="24" customHeight="1">
      <c r="A32" s="23" t="s">
        <v>28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9">
        <v>4</v>
      </c>
      <c r="H32" s="38">
        <f t="shared" si="0"/>
        <v>4</v>
      </c>
      <c r="I32" s="39">
        <v>46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9">
        <v>4</v>
      </c>
      <c r="P32" s="39">
        <f t="shared" si="1"/>
        <v>4</v>
      </c>
      <c r="Q32" s="40">
        <v>46</v>
      </c>
    </row>
    <row r="33" spans="1:17" ht="24" customHeight="1">
      <c r="A33" s="23" t="s">
        <v>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8">
        <f t="shared" si="0"/>
        <v>0</v>
      </c>
      <c r="I33" s="39">
        <v>24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9">
        <f t="shared" si="1"/>
        <v>0</v>
      </c>
      <c r="Q33" s="40">
        <v>14</v>
      </c>
    </row>
    <row r="34" spans="1:17" s="29" customFormat="1" ht="20.25" customHeight="1">
      <c r="A34" s="24" t="s">
        <v>41</v>
      </c>
      <c r="B34" s="25">
        <f aca="true" t="shared" si="2" ref="B34:N34">SUM(B8:B33)</f>
        <v>54301</v>
      </c>
      <c r="C34" s="26">
        <f t="shared" si="2"/>
        <v>2577</v>
      </c>
      <c r="D34" s="26">
        <f>SUM(D8:D33)</f>
        <v>6166</v>
      </c>
      <c r="E34" s="26">
        <f t="shared" si="2"/>
        <v>5061</v>
      </c>
      <c r="F34" s="26">
        <f t="shared" si="2"/>
        <v>4838</v>
      </c>
      <c r="G34" s="26">
        <f t="shared" si="2"/>
        <v>7414</v>
      </c>
      <c r="H34" s="32">
        <f t="shared" si="0"/>
        <v>80357</v>
      </c>
      <c r="I34" s="26">
        <f>SUM(I8:I33)</f>
        <v>15800</v>
      </c>
      <c r="J34" s="26">
        <f t="shared" si="2"/>
        <v>47787</v>
      </c>
      <c r="K34" s="26">
        <f t="shared" si="2"/>
        <v>2516</v>
      </c>
      <c r="L34" s="26">
        <f t="shared" si="2"/>
        <v>5577</v>
      </c>
      <c r="M34" s="26">
        <f t="shared" si="2"/>
        <v>4637</v>
      </c>
      <c r="N34" s="26">
        <f t="shared" si="2"/>
        <v>4084</v>
      </c>
      <c r="O34" s="26">
        <f>SUM(O8:O33)</f>
        <v>6970</v>
      </c>
      <c r="P34" s="30">
        <f t="shared" si="1"/>
        <v>71571</v>
      </c>
      <c r="Q34" s="31">
        <f>SUM(Q8:Q33)</f>
        <v>13275</v>
      </c>
    </row>
  </sheetData>
  <mergeCells count="4">
    <mergeCell ref="I3:K3"/>
    <mergeCell ref="A5:A7"/>
    <mergeCell ref="I6:I7"/>
    <mergeCell ref="Q6:Q7"/>
  </mergeCells>
  <printOptions horizontalCentered="1"/>
  <pageMargins left="0.28" right="0.2755905511811024" top="0.5118110236220472" bottom="0.5511811023622047" header="0.2362204724409449" footer="0.4724409448818898"/>
  <pageSetup horizontalDpi="600" verticalDpi="6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乙-3-05</dc:title>
  <dc:subject>乙-3-05</dc:subject>
  <dc:creator>行政院主計處</dc:creator>
  <cp:keywords/>
  <dc:description> </dc:description>
  <cp:lastModifiedBy>Administrator</cp:lastModifiedBy>
  <cp:lastPrinted>2004-04-24T08:51:33Z</cp:lastPrinted>
  <dcterms:created xsi:type="dcterms:W3CDTF">2001-02-02T06:32:07Z</dcterms:created>
  <dcterms:modified xsi:type="dcterms:W3CDTF">2008-11-14T05:44:38Z</dcterms:modified>
  <cp:category>I14</cp:category>
  <cp:version/>
  <cp:contentType/>
  <cp:contentStatus/>
</cp:coreProperties>
</file>