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業務計畫" sheetId="1" r:id="rId1"/>
  </sheets>
  <definedNames/>
  <calcPr fullCalcOnLoad="1"/>
</workbook>
</file>

<file path=xl/sharedStrings.xml><?xml version="1.0" encoding="utf-8"?>
<sst xmlns="http://schemas.openxmlformats.org/spreadsheetml/2006/main" count="202" uniqueCount="110">
  <si>
    <t>主要業務計畫執行情形分析表</t>
  </si>
  <si>
    <t>──────────────</t>
  </si>
  <si>
    <r>
      <t>中</t>
    </r>
    <r>
      <rPr>
        <b/>
        <sz val="12"/>
        <rFont val="Times New Roman"/>
        <family val="1"/>
      </rPr>
      <t xml:space="preserve"> </t>
    </r>
    <r>
      <rPr>
        <b/>
        <sz val="12"/>
        <rFont val="華康粗明體"/>
        <family val="3"/>
      </rPr>
      <t>華</t>
    </r>
    <r>
      <rPr>
        <b/>
        <sz val="12"/>
        <rFont val="Times New Roman"/>
        <family val="1"/>
      </rPr>
      <t xml:space="preserve"> </t>
    </r>
    <r>
      <rPr>
        <b/>
        <sz val="12"/>
        <rFont val="華康粗明體"/>
        <family val="3"/>
      </rPr>
      <t>民</t>
    </r>
    <r>
      <rPr>
        <b/>
        <sz val="12"/>
        <rFont val="Times New Roman"/>
        <family val="1"/>
      </rPr>
      <t xml:space="preserve"> </t>
    </r>
    <r>
      <rPr>
        <b/>
        <sz val="12"/>
        <rFont val="華康粗明體"/>
        <family val="3"/>
      </rPr>
      <t>國</t>
    </r>
    <r>
      <rPr>
        <b/>
        <sz val="12"/>
        <rFont val="Times New Roman"/>
        <family val="1"/>
      </rPr>
      <t xml:space="preserve"> </t>
    </r>
    <r>
      <rPr>
        <b/>
        <sz val="12"/>
        <rFont val="華康粗明體"/>
        <family val="3"/>
      </rPr>
      <t>九</t>
    </r>
    <r>
      <rPr>
        <b/>
        <sz val="12"/>
        <rFont val="Times New Roman"/>
        <family val="1"/>
      </rPr>
      <t xml:space="preserve"> </t>
    </r>
    <r>
      <rPr>
        <b/>
        <sz val="12"/>
        <rFont val="華康粗明體"/>
        <family val="3"/>
      </rPr>
      <t>十</t>
    </r>
    <r>
      <rPr>
        <b/>
        <sz val="12"/>
        <rFont val="Times New Roman"/>
        <family val="1"/>
      </rPr>
      <t xml:space="preserve"> </t>
    </r>
    <r>
      <rPr>
        <b/>
        <sz val="12"/>
        <rFont val="華康粗明體"/>
        <family val="3"/>
      </rPr>
      <t>二</t>
    </r>
    <r>
      <rPr>
        <b/>
        <sz val="12"/>
        <rFont val="Times New Roman"/>
        <family val="1"/>
      </rPr>
      <t xml:space="preserve"> </t>
    </r>
    <r>
      <rPr>
        <b/>
        <sz val="12"/>
        <rFont val="華康粗明體"/>
        <family val="3"/>
      </rPr>
      <t>年</t>
    </r>
    <r>
      <rPr>
        <b/>
        <sz val="12"/>
        <rFont val="Times New Roman"/>
        <family val="1"/>
      </rPr>
      <t xml:space="preserve"> </t>
    </r>
    <r>
      <rPr>
        <b/>
        <sz val="12"/>
        <rFont val="華康粗明體"/>
        <family val="3"/>
      </rPr>
      <t>度</t>
    </r>
  </si>
  <si>
    <t>單位</t>
  </si>
  <si>
    <t>預算數</t>
  </si>
  <si>
    <t>決算數</t>
  </si>
  <si>
    <t>比較增(＋)減(－)</t>
  </si>
  <si>
    <t>增減數</t>
  </si>
  <si>
    <t>％</t>
  </si>
  <si>
    <t>債務基金：</t>
  </si>
  <si>
    <t>中央政府債務基金</t>
  </si>
  <si>
    <t>還本付息計畫</t>
  </si>
  <si>
    <t>千元</t>
  </si>
  <si>
    <t>特別收入基金：</t>
  </si>
  <si>
    <t>行政院國家科學技術發展基金</t>
  </si>
  <si>
    <t></t>
  </si>
  <si>
    <t>推動整體科技發展</t>
  </si>
  <si>
    <t></t>
  </si>
  <si>
    <t>培育、延攬及獎助科技人才</t>
  </si>
  <si>
    <t></t>
  </si>
  <si>
    <t>改善研究發展環境</t>
  </si>
  <si>
    <t>九二一震災社區重建更新基金</t>
  </si>
  <si>
    <t>九二一關懷與重建計畫</t>
  </si>
  <si>
    <t>離島建設基金</t>
  </si>
  <si>
    <t>補助交通及觀光建設</t>
  </si>
  <si>
    <t>補助農業及水資源建設</t>
  </si>
  <si>
    <t>補助教育、文化及社會福利建設</t>
  </si>
  <si>
    <t></t>
  </si>
  <si>
    <t>補助消防、醫療及環保建設</t>
  </si>
  <si>
    <t>行政院公營事業民營化基金</t>
  </si>
  <si>
    <t>支應財務艱困事業不足支付移轉民營之離職給與或年資結算金</t>
  </si>
  <si>
    <t>
　</t>
  </si>
  <si>
    <t>支應財務艱困事業不足支付移轉民營前辦理專案裁減人員或結束營業時之給與支出</t>
  </si>
  <si>
    <t>千元</t>
  </si>
  <si>
    <t></t>
  </si>
  <si>
    <t>支應民營化前退休人員退休撫卹給付及三節慰問金、早期退休人員生活困難濟助金</t>
  </si>
  <si>
    <r>
      <t>政府應負擔之加發六個月薪給、補償各項</t>
    </r>
    <r>
      <rPr>
        <sz val="11"/>
        <rFont val="細明體"/>
        <family val="3"/>
      </rPr>
      <t>損失及民營化所需支出</t>
    </r>
  </si>
  <si>
    <t>社會福利基金</t>
  </si>
  <si>
    <t>社會救助</t>
  </si>
  <si>
    <t>人</t>
  </si>
  <si>
    <t>福利服務</t>
  </si>
  <si>
    <t>小康計畫</t>
  </si>
  <si>
    <t>兒童福利</t>
  </si>
  <si>
    <t>行政院金融重建基金</t>
  </si>
  <si>
    <t></t>
  </si>
  <si>
    <t>賠付金融機構負債超過資產之差額</t>
  </si>
  <si>
    <t></t>
  </si>
  <si>
    <t>取得經營不善金融機構資產</t>
  </si>
  <si>
    <t>學產基金</t>
  </si>
  <si>
    <t>獎助教育支出</t>
  </si>
  <si>
    <t>學產房地管理</t>
  </si>
  <si>
    <t>經濟特別收入基金</t>
  </si>
  <si>
    <t>貿易推廣工作</t>
  </si>
  <si>
    <t>能源研究發展</t>
  </si>
  <si>
    <t>政府儲油、石油開發及技術研究</t>
  </si>
  <si>
    <t>核能發電後端營運基金</t>
  </si>
  <si>
    <t>低放射性廢料處理、貯存及最終處置計畫</t>
  </si>
  <si>
    <t>用過核燃料貯存及最終處置計畫</t>
  </si>
  <si>
    <t>核子設施除役拆廠及其廢料處理及最終處置計畫</t>
  </si>
  <si>
    <t>航港建設基金</t>
  </si>
  <si>
    <t>補助港灣建設計畫</t>
  </si>
  <si>
    <t>農業特別收入基金</t>
  </si>
  <si>
    <t>收購糧食</t>
  </si>
  <si>
    <t>公噸</t>
  </si>
  <si>
    <t>農畜產品供銷</t>
  </si>
  <si>
    <t>農業貸款計畫</t>
  </si>
  <si>
    <t>專案計畫</t>
  </si>
  <si>
    <t></t>
  </si>
  <si>
    <t>農業貸款利息差額補貼</t>
  </si>
  <si>
    <t>就業安定基金</t>
  </si>
  <si>
    <t>促進國民就業</t>
  </si>
  <si>
    <t>外籍勞工管理</t>
  </si>
  <si>
    <t>促進視障者就業</t>
  </si>
  <si>
    <t>健康照護基金</t>
  </si>
  <si>
    <t>補助貸款利息計畫</t>
  </si>
  <si>
    <t>健保紓困貸款計畫</t>
  </si>
  <si>
    <t>人次</t>
  </si>
  <si>
    <t>藥害救濟給付</t>
  </si>
  <si>
    <t>件</t>
  </si>
  <si>
    <t></t>
  </si>
  <si>
    <t>菸害防制</t>
  </si>
  <si>
    <t></t>
  </si>
  <si>
    <t>衛生保健</t>
  </si>
  <si>
    <t></t>
  </si>
  <si>
    <t>預防接種受害救濟給付</t>
  </si>
  <si>
    <t>環境保護基金</t>
  </si>
  <si>
    <t>空氣污染防制</t>
  </si>
  <si>
    <t>資源回收管理</t>
  </si>
  <si>
    <t>土壤及地下水污染整治</t>
  </si>
  <si>
    <t>文化建設基金</t>
  </si>
  <si>
    <t>人才培育</t>
  </si>
  <si>
    <t>協助藝術人才進軍國際藝壇</t>
  </si>
  <si>
    <t>促進兩岸文化交流</t>
  </si>
  <si>
    <t>推動國際文化活動</t>
  </si>
  <si>
    <t>推動國內藝文活動</t>
  </si>
  <si>
    <t>中華發展基金</t>
  </si>
  <si>
    <t>兩岸交流計畫</t>
  </si>
  <si>
    <t>有線廣播電視事業發展基金</t>
  </si>
  <si>
    <r>
      <t>撥付直轄市、縣</t>
    </r>
    <r>
      <rPr>
        <sz val="11"/>
        <rFont val="Times New Roman"/>
        <family val="1"/>
      </rPr>
      <t>(</t>
    </r>
    <r>
      <rPr>
        <sz val="11"/>
        <rFont val="華康中明體"/>
        <family val="3"/>
      </rPr>
      <t>市</t>
    </r>
    <r>
      <rPr>
        <sz val="11"/>
        <rFont val="Times New Roman"/>
        <family val="1"/>
      </rPr>
      <t>)</t>
    </r>
    <r>
      <rPr>
        <sz val="11"/>
        <rFont val="華康中明體"/>
        <family val="3"/>
      </rPr>
      <t>政府從事與有線廣播電視法有關地方文化及公共建設使用</t>
    </r>
  </si>
  <si>
    <t>捐贈財團法人公共電視文化事業基金會</t>
  </si>
  <si>
    <t>改善收視不良及災害救助</t>
  </si>
  <si>
    <t>現況調查及服務品質提升</t>
  </si>
  <si>
    <t>資本計畫基金：</t>
  </si>
  <si>
    <t>國軍老舊營舍改建基金</t>
  </si>
  <si>
    <t>博愛專案計畫</t>
  </si>
  <si>
    <t>處</t>
  </si>
  <si>
    <t>大鵬灣專案計畫</t>
  </si>
  <si>
    <t>老舊營舍整建計畫</t>
  </si>
  <si>
    <t>戰區</t>
  </si>
  <si>
    <t>項            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</si>
</sst>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_(* &quot;…&quot;_);_(@_)"/>
    <numFmt numFmtId="177" formatCode="_(&quot; +&quot;* #,##0_);_(&quot;–&quot;* #,##0_);_(* &quot;…&quot;_);_(@_)"/>
    <numFmt numFmtId="178" formatCode="_(* #,##0.00_);_(* #,##0.00_);_(* &quot;…&quot;_);_(@_)"/>
    <numFmt numFmtId="179" formatCode="_(* #,##0_);_(* \(#,##0\);_(* &quot;-&quot;_);_(@_)"/>
    <numFmt numFmtId="180" formatCode="_(&quot;＋&quot;* #,##0_);_(&quot;－&quot;* #,##0_);_(* &quot;…&quot;_);_(@_)"/>
  </numFmts>
  <fonts count="21">
    <font>
      <sz val="12"/>
      <name val="新細明體"/>
      <family val="1"/>
    </font>
    <font>
      <sz val="11"/>
      <name val="Times New Roman"/>
      <family val="1"/>
    </font>
    <font>
      <sz val="9"/>
      <name val="細明體"/>
      <family val="3"/>
    </font>
    <font>
      <sz val="6"/>
      <name val="細明體"/>
      <family val="3"/>
    </font>
    <font>
      <b/>
      <sz val="21"/>
      <name val="華康粗明體"/>
      <family val="3"/>
    </font>
    <font>
      <sz val="18"/>
      <color indexed="12"/>
      <name val="新細明體"/>
      <family val="1"/>
    </font>
    <font>
      <b/>
      <sz val="21"/>
      <name val="新細明體"/>
      <family val="1"/>
    </font>
    <font>
      <b/>
      <sz val="12"/>
      <name val="華康粗明體"/>
      <family val="3"/>
    </font>
    <font>
      <b/>
      <sz val="12"/>
      <name val="Times New Roman"/>
      <family val="1"/>
    </font>
    <font>
      <b/>
      <sz val="11"/>
      <name val="華康粗明體"/>
      <family val="3"/>
    </font>
    <font>
      <b/>
      <sz val="14"/>
      <name val="新細明體"/>
      <family val="1"/>
    </font>
    <font>
      <sz val="14"/>
      <name val="Courier"/>
      <family val="3"/>
    </font>
    <font>
      <sz val="12"/>
      <name val="Times New Roman"/>
      <family val="1"/>
    </font>
    <font>
      <b/>
      <sz val="12"/>
      <name val="Courier"/>
      <family val="3"/>
    </font>
    <font>
      <sz val="11"/>
      <name val="華康中明體"/>
      <family val="3"/>
    </font>
    <font>
      <sz val="12"/>
      <name val="Courier"/>
      <family val="3"/>
    </font>
    <font>
      <b/>
      <sz val="11"/>
      <name val="華康特粗明體"/>
      <family val="3"/>
    </font>
    <font>
      <sz val="11"/>
      <name val="華康特粗明體"/>
      <family val="3"/>
    </font>
    <font>
      <sz val="11"/>
      <name val="Courier"/>
      <family val="3"/>
    </font>
    <font>
      <sz val="11"/>
      <name val="細明體"/>
      <family val="3"/>
    </font>
    <font>
      <sz val="10"/>
      <name val="華康中明體"/>
      <family val="3"/>
    </font>
  </fonts>
  <fills count="2">
    <fill>
      <patternFill/>
    </fill>
    <fill>
      <patternFill patternType="gray125"/>
    </fill>
  </fills>
  <borders count="13">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3" fontId="1" fillId="0" borderId="0" xfId="0" applyNumberFormat="1" applyFont="1" applyAlignment="1" applyProtection="1">
      <alignment horizontal="left"/>
      <protection locked="0"/>
    </xf>
    <xf numFmtId="3" fontId="1" fillId="0" borderId="0" xfId="0" applyNumberFormat="1" applyFont="1" applyAlignment="1" applyProtection="1">
      <alignment/>
      <protection locked="0"/>
    </xf>
    <xf numFmtId="3" fontId="3" fillId="0" borderId="0" xfId="0" applyNumberFormat="1" applyFont="1" applyAlignment="1" applyProtection="1">
      <alignment/>
      <protection locked="0"/>
    </xf>
    <xf numFmtId="3" fontId="1" fillId="0" borderId="0" xfId="0" applyNumberFormat="1" applyFont="1" applyAlignment="1" applyProtection="1">
      <alignment horizontal="right"/>
      <protection locked="0"/>
    </xf>
    <xf numFmtId="176" fontId="1" fillId="0" borderId="0" xfId="0" applyNumberFormat="1" applyFont="1" applyAlignment="1" applyProtection="1">
      <alignment/>
      <protection locked="0"/>
    </xf>
    <xf numFmtId="177" fontId="1" fillId="0" borderId="0" xfId="0" applyNumberFormat="1" applyFont="1" applyBorder="1" applyAlignment="1" applyProtection="1">
      <alignment/>
      <protection locked="0"/>
    </xf>
    <xf numFmtId="178" fontId="1" fillId="0" borderId="0" xfId="0" applyNumberFormat="1" applyFont="1" applyBorder="1" applyAlignment="1" applyProtection="1">
      <alignment/>
      <protection locked="0"/>
    </xf>
    <xf numFmtId="3" fontId="1" fillId="0" borderId="0" xfId="0" applyNumberFormat="1" applyFont="1" applyBorder="1" applyAlignment="1" applyProtection="1">
      <alignment/>
      <protection locked="0"/>
    </xf>
    <xf numFmtId="41" fontId="4" fillId="0" borderId="0" xfId="17" applyFont="1" applyBorder="1" applyAlignment="1" applyProtection="1">
      <alignment/>
      <protection locked="0"/>
    </xf>
    <xf numFmtId="41" fontId="6" fillId="0" borderId="0" xfId="17" applyFont="1" applyBorder="1" applyAlignment="1" applyProtection="1">
      <alignment/>
      <protection locked="0"/>
    </xf>
    <xf numFmtId="0" fontId="7" fillId="0" borderId="0" xfId="0" applyFont="1" applyBorder="1" applyAlignment="1" applyProtection="1">
      <alignment/>
      <protection locked="0"/>
    </xf>
    <xf numFmtId="0" fontId="9" fillId="0" borderId="1" xfId="0" applyFont="1" applyBorder="1" applyAlignment="1" applyProtection="1">
      <alignment/>
      <protection locked="0"/>
    </xf>
    <xf numFmtId="0" fontId="3" fillId="0" borderId="2" xfId="0" applyFont="1" applyBorder="1" applyAlignment="1" applyProtection="1">
      <alignment/>
      <protection locked="0"/>
    </xf>
    <xf numFmtId="177" fontId="9" fillId="0" borderId="3" xfId="0" applyNumberFormat="1" applyFont="1" applyBorder="1" applyAlignment="1" applyProtection="1">
      <alignment horizontal="centerContinuous" vertical="center"/>
      <protection locked="0"/>
    </xf>
    <xf numFmtId="178" fontId="9" fillId="0" borderId="1" xfId="0" applyNumberFormat="1" applyFont="1" applyBorder="1" applyAlignment="1" applyProtection="1">
      <alignment horizontal="centerContinuous" vertical="center"/>
      <protection locked="0"/>
    </xf>
    <xf numFmtId="0" fontId="9" fillId="0" borderId="0" xfId="0" applyFont="1" applyBorder="1" applyAlignment="1" applyProtection="1">
      <alignment/>
      <protection locked="0"/>
    </xf>
    <xf numFmtId="0" fontId="9" fillId="0" borderId="4" xfId="0" applyFont="1" applyBorder="1" applyAlignment="1" applyProtection="1">
      <alignment/>
      <protection locked="0"/>
    </xf>
    <xf numFmtId="0" fontId="3" fillId="0" borderId="5" xfId="0" applyFont="1" applyBorder="1" applyAlignment="1" applyProtection="1" quotePrefix="1">
      <alignment vertical="top"/>
      <protection locked="0"/>
    </xf>
    <xf numFmtId="177" fontId="9" fillId="0" borderId="6" xfId="0" applyNumberFormat="1" applyFont="1" applyBorder="1" applyAlignment="1" applyProtection="1" quotePrefix="1">
      <alignment horizontal="center" vertical="center"/>
      <protection locked="0"/>
    </xf>
    <xf numFmtId="178" fontId="9" fillId="0" borderId="7" xfId="0" applyNumberFormat="1" applyFont="1" applyBorder="1" applyAlignment="1" applyProtection="1">
      <alignment horizontal="center" vertical="center"/>
      <protection locked="0"/>
    </xf>
    <xf numFmtId="0" fontId="3" fillId="0" borderId="8" xfId="0" applyFont="1" applyBorder="1" applyAlignment="1" applyProtection="1" quotePrefix="1">
      <alignment vertical="top"/>
      <protection locked="0"/>
    </xf>
    <xf numFmtId="0" fontId="0" fillId="0" borderId="9" xfId="0" applyBorder="1" applyAlignment="1" applyProtection="1">
      <alignment vertical="center"/>
      <protection locked="0"/>
    </xf>
    <xf numFmtId="0" fontId="0" fillId="0" borderId="8" xfId="0" applyBorder="1" applyAlignment="1" applyProtection="1">
      <alignment vertical="center"/>
      <protection locked="0"/>
    </xf>
    <xf numFmtId="176" fontId="1" fillId="0" borderId="8" xfId="0" applyNumberFormat="1" applyFont="1" applyBorder="1" applyAlignment="1" applyProtection="1">
      <alignment vertical="top"/>
      <protection locked="0"/>
    </xf>
    <xf numFmtId="177" fontId="1" fillId="0" borderId="8" xfId="15" applyNumberFormat="1" applyFont="1" applyBorder="1" applyAlignment="1" applyProtection="1">
      <alignment vertical="top"/>
      <protection/>
    </xf>
    <xf numFmtId="178" fontId="9" fillId="0" borderId="0" xfId="0" applyNumberFormat="1" applyFont="1" applyBorder="1" applyAlignment="1" applyProtection="1">
      <alignment horizontal="center" vertical="center"/>
      <protection locked="0"/>
    </xf>
    <xf numFmtId="0" fontId="9" fillId="0" borderId="0" xfId="0" applyFont="1" applyBorder="1" applyAlignment="1" applyProtection="1" quotePrefix="1">
      <alignment horizontal="distributed" vertical="top" wrapText="1"/>
      <protection locked="0"/>
    </xf>
    <xf numFmtId="0" fontId="14" fillId="0" borderId="9" xfId="0" applyFont="1" applyBorder="1" applyAlignment="1" applyProtection="1">
      <alignment horizontal="center" vertical="top"/>
      <protection locked="0"/>
    </xf>
    <xf numFmtId="178" fontId="1" fillId="0" borderId="0" xfId="0" applyNumberFormat="1" applyFont="1" applyBorder="1" applyAlignment="1" applyProtection="1">
      <alignment vertical="top"/>
      <protection/>
    </xf>
    <xf numFmtId="0" fontId="15" fillId="0" borderId="0" xfId="0" applyFont="1" applyBorder="1" applyAlignment="1" applyProtection="1">
      <alignment horizontal="distributed" vertical="top"/>
      <protection locked="0"/>
    </xf>
    <xf numFmtId="0" fontId="9" fillId="0" borderId="9" xfId="0" applyFont="1" applyBorder="1" applyAlignment="1" applyProtection="1">
      <alignment horizontal="center" vertical="top"/>
      <protection locked="0"/>
    </xf>
    <xf numFmtId="176" fontId="9" fillId="0" borderId="8" xfId="0" applyNumberFormat="1" applyFont="1" applyBorder="1" applyAlignment="1" applyProtection="1">
      <alignment vertical="top"/>
      <protection locked="0"/>
    </xf>
    <xf numFmtId="0" fontId="9" fillId="0" borderId="0" xfId="0" applyFont="1" applyBorder="1" applyAlignment="1" applyProtection="1">
      <alignment/>
      <protection locked="0"/>
    </xf>
    <xf numFmtId="0" fontId="16"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18" fillId="0" borderId="0" xfId="0" applyFont="1" applyBorder="1" applyAlignment="1" applyProtection="1">
      <alignment/>
      <protection locked="0"/>
    </xf>
    <xf numFmtId="0" fontId="14" fillId="0" borderId="0" xfId="0" applyFont="1" applyBorder="1" applyAlignment="1" applyProtection="1">
      <alignment/>
      <protection locked="0"/>
    </xf>
    <xf numFmtId="0" fontId="18" fillId="0" borderId="0" xfId="0" applyFont="1" applyBorder="1" applyAlignment="1" applyProtection="1">
      <alignment vertical="center"/>
      <protection locked="0"/>
    </xf>
    <xf numFmtId="0" fontId="17" fillId="0" borderId="0" xfId="0" applyFont="1" applyBorder="1" applyAlignment="1" applyProtection="1">
      <alignment vertical="top" wrapText="1"/>
      <protection locked="0"/>
    </xf>
    <xf numFmtId="177" fontId="1" fillId="0" borderId="8" xfId="0" applyNumberFormat="1" applyFont="1" applyBorder="1" applyAlignment="1" applyProtection="1">
      <alignment vertical="top"/>
      <protection locked="0"/>
    </xf>
    <xf numFmtId="177" fontId="1" fillId="0" borderId="0" xfId="0" applyNumberFormat="1" applyFont="1" applyBorder="1" applyAlignment="1" applyProtection="1">
      <alignment vertical="top"/>
      <protection locked="0"/>
    </xf>
    <xf numFmtId="0" fontId="14" fillId="0" borderId="8"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176" fontId="9" fillId="0" borderId="5" xfId="0" applyNumberFormat="1" applyFont="1" applyBorder="1" applyAlignment="1" applyProtection="1">
      <alignment vertical="top"/>
      <protection locked="0"/>
    </xf>
    <xf numFmtId="176" fontId="1" fillId="0" borderId="5" xfId="0" applyNumberFormat="1" applyFont="1" applyBorder="1" applyAlignment="1" applyProtection="1">
      <alignment vertical="top"/>
      <protection locked="0"/>
    </xf>
    <xf numFmtId="177" fontId="1" fillId="0" borderId="5" xfId="15" applyNumberFormat="1" applyFont="1" applyBorder="1" applyAlignment="1" applyProtection="1">
      <alignment vertical="top"/>
      <protection/>
    </xf>
    <xf numFmtId="178" fontId="1" fillId="0" borderId="4" xfId="0" applyNumberFormat="1" applyFont="1" applyBorder="1" applyAlignment="1" applyProtection="1">
      <alignment vertical="top"/>
      <protection/>
    </xf>
    <xf numFmtId="0" fontId="14" fillId="0" borderId="9" xfId="0" applyFont="1" applyBorder="1" applyAlignment="1" applyProtection="1" quotePrefix="1">
      <alignment horizontal="center" vertical="top"/>
      <protection locked="0"/>
    </xf>
    <xf numFmtId="0" fontId="9" fillId="0" borderId="0" xfId="0" applyFont="1" applyBorder="1" applyAlignment="1" applyProtection="1">
      <alignment vertical="center"/>
      <protection locked="0"/>
    </xf>
    <xf numFmtId="0" fontId="20" fillId="0" borderId="9" xfId="0" applyFont="1" applyBorder="1" applyAlignment="1" applyProtection="1">
      <alignment horizontal="center" vertical="top"/>
      <protection locked="0"/>
    </xf>
    <xf numFmtId="0" fontId="16" fillId="0" borderId="4" xfId="0" applyFont="1" applyBorder="1" applyAlignment="1" applyProtection="1">
      <alignment vertical="top"/>
      <protection locked="0"/>
    </xf>
    <xf numFmtId="0" fontId="17" fillId="0" borderId="4" xfId="0" applyFont="1" applyBorder="1" applyAlignment="1" applyProtection="1">
      <alignment vertical="top"/>
      <protection locked="0"/>
    </xf>
    <xf numFmtId="0" fontId="14" fillId="0" borderId="10" xfId="0" applyFont="1" applyBorder="1" applyAlignment="1" applyProtection="1">
      <alignment horizontal="center" vertical="top"/>
      <protection locked="0"/>
    </xf>
    <xf numFmtId="178" fontId="1" fillId="0" borderId="11" xfId="0" applyNumberFormat="1" applyFont="1" applyBorder="1" applyAlignment="1" applyProtection="1">
      <alignment vertical="top"/>
      <protection/>
    </xf>
    <xf numFmtId="177" fontId="1" fillId="0" borderId="10" xfId="0" applyNumberFormat="1" applyFont="1" applyBorder="1" applyAlignment="1" applyProtection="1">
      <alignment vertical="top"/>
      <protection locked="0"/>
    </xf>
    <xf numFmtId="0" fontId="16"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4" fillId="0" borderId="0"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3" fillId="0" borderId="0" xfId="0" applyFont="1" applyBorder="1" applyAlignment="1" applyProtection="1" quotePrefix="1">
      <alignment vertical="center"/>
      <protection locked="0"/>
    </xf>
    <xf numFmtId="0" fontId="14" fillId="0" borderId="0" xfId="0" applyFont="1" applyBorder="1" applyAlignment="1" applyProtection="1">
      <alignment horizontal="center" vertical="center"/>
      <protection locked="0"/>
    </xf>
    <xf numFmtId="176" fontId="1" fillId="0" borderId="0" xfId="0" applyNumberFormat="1" applyFont="1" applyBorder="1" applyAlignment="1" applyProtection="1">
      <alignment vertical="center"/>
      <protection locked="0"/>
    </xf>
    <xf numFmtId="176" fontId="1" fillId="0" borderId="0" xfId="0" applyNumberFormat="1" applyFont="1" applyBorder="1" applyAlignment="1" applyProtection="1">
      <alignment horizontal="right" vertical="center"/>
      <protection locked="0"/>
    </xf>
    <xf numFmtId="180" fontId="1" fillId="0" borderId="0" xfId="0" applyNumberFormat="1" applyFont="1" applyBorder="1" applyAlignment="1" applyProtection="1">
      <alignment vertical="center"/>
      <protection locked="0"/>
    </xf>
    <xf numFmtId="178" fontId="1" fillId="0" borderId="0" xfId="0" applyNumberFormat="1" applyFont="1" applyBorder="1" applyAlignment="1" applyProtection="1">
      <alignment vertical="center"/>
      <protection locked="0"/>
    </xf>
    <xf numFmtId="0" fontId="14" fillId="0" borderId="0" xfId="0" applyFont="1" applyBorder="1" applyAlignment="1" applyProtection="1">
      <alignment horizontal="distributed" vertical="top"/>
      <protection locked="0"/>
    </xf>
    <xf numFmtId="49" fontId="4" fillId="0" borderId="0" xfId="17" applyNumberFormat="1" applyFont="1" applyAlignment="1" applyProtection="1">
      <alignment horizontal="center"/>
      <protection locked="0"/>
    </xf>
    <xf numFmtId="49" fontId="6" fillId="0" borderId="0" xfId="0" applyNumberFormat="1"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1" xfId="0" applyFont="1" applyBorder="1" applyAlignment="1" applyProtection="1" quotePrefix="1">
      <alignment horizontal="left"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0" fontId="9" fillId="0" borderId="12" xfId="0" applyFont="1" applyBorder="1" applyAlignment="1" applyProtection="1" quotePrefix="1">
      <alignment horizontal="distributed" vertical="center"/>
      <protection locked="0"/>
    </xf>
    <xf numFmtId="0" fontId="0" fillId="0" borderId="10" xfId="0" applyBorder="1" applyAlignment="1" applyProtection="1">
      <alignment vertical="center"/>
      <protection locked="0"/>
    </xf>
    <xf numFmtId="0" fontId="10" fillId="0" borderId="8" xfId="0" applyFont="1" applyBorder="1" applyAlignment="1">
      <alignment vertical="center" wrapText="1"/>
    </xf>
    <xf numFmtId="0" fontId="11" fillId="0" borderId="0" xfId="0" applyFont="1" applyAlignment="1">
      <alignment/>
    </xf>
    <xf numFmtId="0" fontId="9" fillId="0" borderId="0" xfId="0" applyFont="1" applyBorder="1" applyAlignment="1" applyProtection="1" quotePrefix="1">
      <alignment horizontal="distributed" vertical="top" wrapText="1"/>
      <protection locked="0"/>
    </xf>
    <xf numFmtId="0" fontId="13" fillId="0" borderId="0" xfId="0" applyFont="1" applyBorder="1" applyAlignment="1" applyProtection="1">
      <alignment horizontal="distributed" vertical="top" wrapText="1"/>
      <protection locked="0"/>
    </xf>
    <xf numFmtId="0" fontId="13" fillId="0" borderId="0" xfId="0" applyFont="1" applyBorder="1" applyAlignment="1" applyProtection="1">
      <alignment horizontal="distributed" wrapText="1"/>
      <protection locked="0"/>
    </xf>
    <xf numFmtId="0" fontId="15" fillId="0" borderId="0" xfId="0" applyFont="1" applyBorder="1" applyAlignment="1" applyProtection="1">
      <alignment horizontal="distributed" vertical="top"/>
      <protection locked="0"/>
    </xf>
    <xf numFmtId="0" fontId="0" fillId="0" borderId="0" xfId="0" applyAlignment="1">
      <alignment/>
    </xf>
    <xf numFmtId="0" fontId="0" fillId="0" borderId="8" xfId="0" applyBorder="1" applyAlignment="1">
      <alignment/>
    </xf>
    <xf numFmtId="0" fontId="18" fillId="0" borderId="0" xfId="0" applyFont="1" applyBorder="1" applyAlignment="1" applyProtection="1">
      <alignment horizontal="distributed" vertical="top"/>
      <protection locked="0"/>
    </xf>
    <xf numFmtId="0" fontId="9" fillId="0" borderId="0" xfId="0" applyFont="1" applyBorder="1" applyAlignment="1" applyProtection="1" quotePrefix="1">
      <alignment horizontal="distributed" vertical="center" wrapText="1"/>
      <protection locked="0"/>
    </xf>
    <xf numFmtId="0" fontId="13" fillId="0" borderId="0" xfId="0" applyFont="1" applyBorder="1" applyAlignment="1" applyProtection="1">
      <alignment horizontal="distributed" vertical="center" wrapText="1"/>
      <protection locked="0"/>
    </xf>
    <xf numFmtId="0" fontId="14" fillId="0" borderId="0" xfId="0" applyFont="1" applyBorder="1" applyAlignment="1" applyProtection="1" quotePrefix="1">
      <alignment horizontal="distributed" vertical="top"/>
      <protection locked="0"/>
    </xf>
    <xf numFmtId="0" fontId="9" fillId="0" borderId="4" xfId="0" applyFont="1" applyBorder="1" applyAlignment="1" applyProtection="1" quotePrefix="1">
      <alignment horizontal="distributed" vertical="top" wrapText="1"/>
      <protection locked="0"/>
    </xf>
    <xf numFmtId="0" fontId="13" fillId="0" borderId="4" xfId="0" applyFont="1" applyBorder="1" applyAlignment="1" applyProtection="1">
      <alignment horizontal="distributed" vertical="top" wrapText="1"/>
      <protection locked="0"/>
    </xf>
    <xf numFmtId="0" fontId="13" fillId="0" borderId="4" xfId="0" applyFont="1" applyBorder="1" applyAlignment="1" applyProtection="1">
      <alignment horizontal="distributed" wrapText="1"/>
      <protection locked="0"/>
    </xf>
    <xf numFmtId="0" fontId="17" fillId="0" borderId="0" xfId="0" applyFont="1" applyBorder="1" applyAlignment="1" applyProtection="1">
      <alignment horizontal="distributed" vertical="top"/>
      <protection locked="0"/>
    </xf>
    <xf numFmtId="0" fontId="14" fillId="0" borderId="0" xfId="0" applyFont="1" applyFill="1" applyBorder="1" applyAlignment="1" applyProtection="1">
      <alignment horizontal="distributed" vertical="top"/>
      <protection locked="0"/>
    </xf>
    <xf numFmtId="0" fontId="15" fillId="0" borderId="0" xfId="0" applyFont="1" applyFill="1" applyBorder="1" applyAlignment="1" applyProtection="1">
      <alignment horizontal="distributed" vertical="top"/>
      <protection locked="0"/>
    </xf>
    <xf numFmtId="0" fontId="14" fillId="0" borderId="4" xfId="0" applyFont="1" applyBorder="1" applyAlignment="1" applyProtection="1">
      <alignment horizontal="distributed" vertical="top"/>
      <protection locked="0"/>
    </xf>
    <xf numFmtId="0" fontId="15" fillId="0" borderId="4" xfId="0" applyFont="1" applyBorder="1" applyAlignment="1" applyProtection="1">
      <alignment horizontal="distributed" vertical="top"/>
      <protection locked="0"/>
    </xf>
  </cellXfs>
  <cellStyles count="7">
    <cellStyle name="Normal" xfId="0"/>
    <cellStyle name="一般_現金流量綜計表(政事)"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75" zoomScaleNormal="75" workbookViewId="0" topLeftCell="A1">
      <selection activeCell="T20" sqref="T20"/>
    </sheetView>
  </sheetViews>
  <sheetFormatPr defaultColWidth="9.00390625" defaultRowHeight="16.5"/>
  <cols>
    <col min="1" max="1" width="2.875" style="0" customWidth="1"/>
    <col min="2" max="2" width="2.625" style="0" customWidth="1"/>
    <col min="4" max="4" width="16.625" style="0" customWidth="1"/>
    <col min="5" max="5" width="1.00390625" style="0" customWidth="1"/>
    <col min="6" max="6" width="6.375" style="0" customWidth="1"/>
    <col min="7" max="8" width="12.75390625" style="0" bestFit="1" customWidth="1"/>
    <col min="9" max="9" width="11.75390625" style="0" customWidth="1"/>
  </cols>
  <sheetData>
    <row r="1" spans="1:10" s="8" customFormat="1" ht="16.5" customHeight="1">
      <c r="A1" s="1"/>
      <c r="B1" s="1"/>
      <c r="C1" s="2"/>
      <c r="D1" s="2"/>
      <c r="E1" s="3"/>
      <c r="F1" s="4"/>
      <c r="G1" s="2"/>
      <c r="H1" s="5"/>
      <c r="I1" s="6"/>
      <c r="J1" s="7"/>
    </row>
    <row r="2" spans="1:10" s="9" customFormat="1" ht="27.75" customHeight="1">
      <c r="A2" s="67" t="s">
        <v>0</v>
      </c>
      <c r="B2" s="67"/>
      <c r="C2" s="67"/>
      <c r="D2" s="67"/>
      <c r="E2" s="67"/>
      <c r="F2" s="67"/>
      <c r="G2" s="67"/>
      <c r="H2" s="67"/>
      <c r="I2" s="67"/>
      <c r="J2" s="67"/>
    </row>
    <row r="3" spans="1:10" s="10" customFormat="1" ht="9" customHeight="1">
      <c r="A3" s="68" t="s">
        <v>1</v>
      </c>
      <c r="B3" s="68"/>
      <c r="C3" s="68"/>
      <c r="D3" s="68"/>
      <c r="E3" s="68"/>
      <c r="F3" s="68"/>
      <c r="G3" s="68"/>
      <c r="H3" s="68"/>
      <c r="I3" s="68"/>
      <c r="J3" s="68"/>
    </row>
    <row r="4" spans="1:10" s="11" customFormat="1" ht="27" customHeight="1">
      <c r="A4" s="69" t="s">
        <v>2</v>
      </c>
      <c r="B4" s="69"/>
      <c r="C4" s="69"/>
      <c r="D4" s="69"/>
      <c r="E4" s="69"/>
      <c r="F4" s="69"/>
      <c r="G4" s="69"/>
      <c r="H4" s="69"/>
      <c r="I4" s="69"/>
      <c r="J4" s="69"/>
    </row>
    <row r="5" spans="1:10" s="16" customFormat="1" ht="21" customHeight="1">
      <c r="A5" s="12"/>
      <c r="B5" s="12"/>
      <c r="C5" s="70" t="s">
        <v>109</v>
      </c>
      <c r="D5" s="71"/>
      <c r="E5" s="13"/>
      <c r="F5" s="73" t="s">
        <v>3</v>
      </c>
      <c r="G5" s="73" t="s">
        <v>4</v>
      </c>
      <c r="H5" s="73" t="s">
        <v>5</v>
      </c>
      <c r="I5" s="14" t="s">
        <v>6</v>
      </c>
      <c r="J5" s="15"/>
    </row>
    <row r="6" spans="1:10" s="16" customFormat="1" ht="21" customHeight="1">
      <c r="A6" s="17"/>
      <c r="B6" s="17"/>
      <c r="C6" s="72"/>
      <c r="D6" s="72"/>
      <c r="E6" s="18"/>
      <c r="F6" s="74"/>
      <c r="G6" s="74"/>
      <c r="H6" s="74"/>
      <c r="I6" s="19" t="s">
        <v>7</v>
      </c>
      <c r="J6" s="20" t="s">
        <v>8</v>
      </c>
    </row>
    <row r="7" spans="1:10" s="16" customFormat="1" ht="30" customHeight="1">
      <c r="A7" s="75" t="s">
        <v>9</v>
      </c>
      <c r="B7" s="76"/>
      <c r="C7" s="76"/>
      <c r="D7" s="76"/>
      <c r="E7" s="21"/>
      <c r="F7" s="22"/>
      <c r="G7" s="23"/>
      <c r="H7" s="24"/>
      <c r="I7" s="25"/>
      <c r="J7" s="26"/>
    </row>
    <row r="8" spans="1:10" s="16" customFormat="1" ht="27.75" customHeight="1">
      <c r="A8" s="77" t="s">
        <v>10</v>
      </c>
      <c r="B8" s="78"/>
      <c r="C8" s="78"/>
      <c r="D8" s="79"/>
      <c r="E8" s="21"/>
      <c r="F8" s="28"/>
      <c r="G8" s="24"/>
      <c r="H8" s="24"/>
      <c r="I8" s="25"/>
      <c r="J8" s="29"/>
    </row>
    <row r="9" spans="1:10" s="16" customFormat="1" ht="27.75" customHeight="1">
      <c r="A9" s="27"/>
      <c r="B9" s="66" t="s">
        <v>11</v>
      </c>
      <c r="C9" s="80"/>
      <c r="D9" s="80"/>
      <c r="E9" s="21"/>
      <c r="F9" s="28" t="s">
        <v>12</v>
      </c>
      <c r="G9" s="24">
        <v>533914492</v>
      </c>
      <c r="H9" s="24">
        <v>527382158</v>
      </c>
      <c r="I9" s="25">
        <f aca="true" t="shared" si="0" ref="I9:I72">+H9-G9</f>
        <v>-6532334</v>
      </c>
      <c r="J9" s="29">
        <f>ABS(ROUND(I9/G9*100,2))</f>
        <v>1.22</v>
      </c>
    </row>
    <row r="10" spans="1:10" s="16" customFormat="1" ht="30" customHeight="1">
      <c r="A10" s="75" t="s">
        <v>13</v>
      </c>
      <c r="B10" s="76"/>
      <c r="C10" s="76"/>
      <c r="D10" s="76"/>
      <c r="E10" s="21"/>
      <c r="F10" s="28"/>
      <c r="G10" s="24"/>
      <c r="H10" s="24"/>
      <c r="I10" s="25"/>
      <c r="J10" s="29"/>
    </row>
    <row r="11" spans="1:10" s="33" customFormat="1" ht="27.75" customHeight="1">
      <c r="A11" s="77" t="s">
        <v>14</v>
      </c>
      <c r="B11" s="78"/>
      <c r="C11" s="78"/>
      <c r="D11" s="79"/>
      <c r="E11" s="21"/>
      <c r="F11" s="31"/>
      <c r="G11" s="32"/>
      <c r="H11" s="24"/>
      <c r="I11" s="25"/>
      <c r="J11" s="29"/>
    </row>
    <row r="12" spans="1:10" s="36" customFormat="1" ht="27.75" customHeight="1">
      <c r="A12" s="34"/>
      <c r="B12" s="35" t="s">
        <v>15</v>
      </c>
      <c r="C12" s="66" t="s">
        <v>16</v>
      </c>
      <c r="D12" s="80"/>
      <c r="E12" s="21"/>
      <c r="F12" s="28" t="s">
        <v>12</v>
      </c>
      <c r="G12" s="24">
        <v>16691520</v>
      </c>
      <c r="H12" s="24">
        <v>16799409</v>
      </c>
      <c r="I12" s="25">
        <f t="shared" si="0"/>
        <v>107889</v>
      </c>
      <c r="J12" s="29">
        <f>ABS(ROUND(I12/G12*100,2))</f>
        <v>0.65</v>
      </c>
    </row>
    <row r="13" spans="1:10" s="36" customFormat="1" ht="30" customHeight="1">
      <c r="A13" s="34"/>
      <c r="B13" s="35" t="s">
        <v>17</v>
      </c>
      <c r="C13" s="66" t="s">
        <v>18</v>
      </c>
      <c r="D13" s="80"/>
      <c r="E13" s="21"/>
      <c r="F13" s="28" t="s">
        <v>12</v>
      </c>
      <c r="G13" s="24">
        <v>821743</v>
      </c>
      <c r="H13" s="24">
        <v>796675</v>
      </c>
      <c r="I13" s="25">
        <f t="shared" si="0"/>
        <v>-25068</v>
      </c>
      <c r="J13" s="29">
        <f>ABS(ROUND(I13/G13*100,2))</f>
        <v>3.05</v>
      </c>
    </row>
    <row r="14" spans="1:10" s="36" customFormat="1" ht="15.75">
      <c r="A14" s="34"/>
      <c r="B14" s="35" t="s">
        <v>19</v>
      </c>
      <c r="C14" s="66" t="s">
        <v>20</v>
      </c>
      <c r="D14" s="80"/>
      <c r="E14" s="21"/>
      <c r="F14" s="28" t="s">
        <v>12</v>
      </c>
      <c r="G14" s="24">
        <v>2082024</v>
      </c>
      <c r="H14" s="24">
        <v>998655</v>
      </c>
      <c r="I14" s="25">
        <f t="shared" si="0"/>
        <v>-1083369</v>
      </c>
      <c r="J14" s="29">
        <f>ABS(ROUND(I14/G14*100,2))</f>
        <v>52.03</v>
      </c>
    </row>
    <row r="15" spans="1:10" s="36" customFormat="1" ht="27.75" customHeight="1">
      <c r="A15" s="77" t="s">
        <v>21</v>
      </c>
      <c r="B15" s="78"/>
      <c r="C15" s="78"/>
      <c r="D15" s="79"/>
      <c r="E15" s="21"/>
      <c r="F15" s="28"/>
      <c r="G15" s="24"/>
      <c r="H15" s="24"/>
      <c r="I15" s="25"/>
      <c r="J15" s="29"/>
    </row>
    <row r="16" spans="2:10" s="37" customFormat="1" ht="27.75" customHeight="1">
      <c r="B16" s="66" t="s">
        <v>22</v>
      </c>
      <c r="C16" s="81"/>
      <c r="D16" s="81"/>
      <c r="E16" s="82"/>
      <c r="F16" s="28" t="s">
        <v>12</v>
      </c>
      <c r="G16" s="24">
        <v>128014</v>
      </c>
      <c r="H16" s="24">
        <v>2103113</v>
      </c>
      <c r="I16" s="25">
        <f>+H16-G16</f>
        <v>1975099</v>
      </c>
      <c r="J16" s="29">
        <f>ABS(ROUND(I16/G16*100,2))</f>
        <v>1542.88</v>
      </c>
    </row>
    <row r="17" spans="1:10" s="33" customFormat="1" ht="27.75" customHeight="1">
      <c r="A17" s="77" t="s">
        <v>23</v>
      </c>
      <c r="B17" s="78"/>
      <c r="C17" s="78"/>
      <c r="D17" s="79"/>
      <c r="E17" s="21"/>
      <c r="F17" s="31"/>
      <c r="G17" s="32"/>
      <c r="H17" s="24"/>
      <c r="I17" s="25"/>
      <c r="J17" s="29"/>
    </row>
    <row r="18" spans="1:15" s="36" customFormat="1" ht="27.75" customHeight="1">
      <c r="A18" s="34"/>
      <c r="B18" s="35" t="s">
        <v>15</v>
      </c>
      <c r="C18" s="66" t="s">
        <v>24</v>
      </c>
      <c r="D18" s="83"/>
      <c r="E18" s="21"/>
      <c r="F18" s="28" t="s">
        <v>12</v>
      </c>
      <c r="G18" s="24">
        <v>970500</v>
      </c>
      <c r="H18" s="24">
        <v>989496</v>
      </c>
      <c r="I18" s="25">
        <f t="shared" si="0"/>
        <v>18996</v>
      </c>
      <c r="J18" s="29">
        <f>ABS(ROUND(I18/G18*100,2))</f>
        <v>1.96</v>
      </c>
      <c r="K18" s="38"/>
      <c r="L18" s="38"/>
      <c r="M18" s="38"/>
      <c r="N18" s="38"/>
      <c r="O18" s="38"/>
    </row>
    <row r="19" spans="1:10" s="36" customFormat="1" ht="27.75" customHeight="1">
      <c r="A19" s="34"/>
      <c r="B19" s="35" t="s">
        <v>17</v>
      </c>
      <c r="C19" s="66" t="s">
        <v>25</v>
      </c>
      <c r="D19" s="83"/>
      <c r="E19" s="21"/>
      <c r="F19" s="28" t="s">
        <v>12</v>
      </c>
      <c r="G19" s="24">
        <v>810070</v>
      </c>
      <c r="H19" s="24">
        <v>873150</v>
      </c>
      <c r="I19" s="25">
        <f t="shared" si="0"/>
        <v>63080</v>
      </c>
      <c r="J19" s="29">
        <f>ABS(ROUND(I19/G19*100,2))</f>
        <v>7.79</v>
      </c>
    </row>
    <row r="20" spans="1:10" s="36" customFormat="1" ht="34.5" customHeight="1">
      <c r="A20" s="34"/>
      <c r="B20" s="35" t="s">
        <v>19</v>
      </c>
      <c r="C20" s="66" t="s">
        <v>26</v>
      </c>
      <c r="D20" s="83"/>
      <c r="E20" s="21"/>
      <c r="F20" s="28" t="s">
        <v>12</v>
      </c>
      <c r="G20" s="24">
        <v>516070</v>
      </c>
      <c r="H20" s="24">
        <v>407699</v>
      </c>
      <c r="I20" s="25">
        <f t="shared" si="0"/>
        <v>-108371</v>
      </c>
      <c r="J20" s="29">
        <f>ABS(ROUND(I20/G20*100,2))</f>
        <v>21</v>
      </c>
    </row>
    <row r="21" spans="1:10" s="36" customFormat="1" ht="33" customHeight="1">
      <c r="A21" s="34"/>
      <c r="B21" s="35" t="s">
        <v>27</v>
      </c>
      <c r="C21" s="66" t="s">
        <v>28</v>
      </c>
      <c r="D21" s="83"/>
      <c r="E21" s="21"/>
      <c r="F21" s="28" t="s">
        <v>12</v>
      </c>
      <c r="G21" s="24">
        <v>402760</v>
      </c>
      <c r="H21" s="24">
        <v>590274</v>
      </c>
      <c r="I21" s="25">
        <f t="shared" si="0"/>
        <v>187514</v>
      </c>
      <c r="J21" s="29">
        <f>ABS(ROUND(I21/G21*100,2))</f>
        <v>46.56</v>
      </c>
    </row>
    <row r="22" spans="1:10" s="33" customFormat="1" ht="27.75" customHeight="1">
      <c r="A22" s="77" t="s">
        <v>29</v>
      </c>
      <c r="B22" s="78"/>
      <c r="C22" s="78"/>
      <c r="D22" s="79"/>
      <c r="E22" s="21"/>
      <c r="F22" s="31"/>
      <c r="G22" s="32"/>
      <c r="H22" s="24"/>
      <c r="I22" s="25"/>
      <c r="J22" s="29"/>
    </row>
    <row r="23" spans="1:15" s="36" customFormat="1" ht="51.75" customHeight="1">
      <c r="A23" s="34"/>
      <c r="B23" s="35" t="s">
        <v>15</v>
      </c>
      <c r="C23" s="66" t="s">
        <v>30</v>
      </c>
      <c r="D23" s="83"/>
      <c r="E23" s="21"/>
      <c r="F23" s="28" t="s">
        <v>12</v>
      </c>
      <c r="G23" s="24">
        <v>18694390</v>
      </c>
      <c r="H23" s="24">
        <v>322204</v>
      </c>
      <c r="I23" s="25">
        <f t="shared" si="0"/>
        <v>-18372186</v>
      </c>
      <c r="J23" s="29">
        <f>ABS(ROUND(I23/G23*100,2))</f>
        <v>98.28</v>
      </c>
      <c r="K23" s="38"/>
      <c r="L23" s="38"/>
      <c r="M23" s="38"/>
      <c r="N23" s="38"/>
      <c r="O23" s="38"/>
    </row>
    <row r="24" spans="1:15" s="36" customFormat="1" ht="55.5" customHeight="1">
      <c r="A24" s="34"/>
      <c r="B24" s="39" t="s">
        <v>31</v>
      </c>
      <c r="C24" s="66" t="s">
        <v>32</v>
      </c>
      <c r="D24" s="83"/>
      <c r="E24" s="21"/>
      <c r="F24" s="28" t="s">
        <v>33</v>
      </c>
      <c r="G24" s="40">
        <v>0</v>
      </c>
      <c r="H24" s="24">
        <v>6254366</v>
      </c>
      <c r="I24" s="25">
        <v>6254366</v>
      </c>
      <c r="J24" s="41">
        <v>0</v>
      </c>
      <c r="K24" s="38"/>
      <c r="L24" s="38"/>
      <c r="M24" s="38"/>
      <c r="N24" s="38"/>
      <c r="O24" s="38"/>
    </row>
    <row r="25" spans="1:10" s="36" customFormat="1" ht="54.75" customHeight="1">
      <c r="A25" s="34"/>
      <c r="B25" s="35" t="s">
        <v>34</v>
      </c>
      <c r="C25" s="66" t="s">
        <v>35</v>
      </c>
      <c r="D25" s="83"/>
      <c r="E25" s="21"/>
      <c r="F25" s="28" t="s">
        <v>33</v>
      </c>
      <c r="G25" s="24">
        <v>1629066</v>
      </c>
      <c r="H25" s="24">
        <v>1571608</v>
      </c>
      <c r="I25" s="25">
        <f t="shared" si="0"/>
        <v>-57458</v>
      </c>
      <c r="J25" s="29">
        <f>ABS(ROUND(I25/G25*100,2))</f>
        <v>3.53</v>
      </c>
    </row>
    <row r="26" spans="1:10" s="36" customFormat="1" ht="52.5" customHeight="1">
      <c r="A26" s="34"/>
      <c r="B26" s="35" t="s">
        <v>27</v>
      </c>
      <c r="C26" s="66" t="s">
        <v>36</v>
      </c>
      <c r="D26" s="83"/>
      <c r="E26" s="42"/>
      <c r="F26" s="28" t="s">
        <v>33</v>
      </c>
      <c r="G26" s="24">
        <v>35281995</v>
      </c>
      <c r="H26" s="24">
        <v>942738</v>
      </c>
      <c r="I26" s="25">
        <f t="shared" si="0"/>
        <v>-34339257</v>
      </c>
      <c r="J26" s="29">
        <f>ABS(ROUND(I26/G26*100,2))</f>
        <v>97.33</v>
      </c>
    </row>
    <row r="27" spans="1:10" s="33" customFormat="1" ht="27.75" customHeight="1">
      <c r="A27" s="84" t="s">
        <v>37</v>
      </c>
      <c r="B27" s="85"/>
      <c r="C27" s="85"/>
      <c r="D27" s="85"/>
      <c r="E27" s="21"/>
      <c r="F27" s="31"/>
      <c r="G27" s="32"/>
      <c r="H27" s="24"/>
      <c r="I27" s="25"/>
      <c r="J27" s="29"/>
    </row>
    <row r="28" spans="1:10" s="36" customFormat="1" ht="27.75" customHeight="1">
      <c r="A28" s="34"/>
      <c r="B28" s="35" t="s">
        <v>15</v>
      </c>
      <c r="C28" s="66" t="s">
        <v>38</v>
      </c>
      <c r="D28" s="80"/>
      <c r="E28" s="21"/>
      <c r="F28" s="28" t="s">
        <v>39</v>
      </c>
      <c r="G28" s="24">
        <v>3800</v>
      </c>
      <c r="H28" s="24">
        <v>3505</v>
      </c>
      <c r="I28" s="25">
        <f t="shared" si="0"/>
        <v>-295</v>
      </c>
      <c r="J28" s="29">
        <f>ABS(ROUND(I28/G28*100,2))</f>
        <v>7.76</v>
      </c>
    </row>
    <row r="29" spans="1:10" s="36" customFormat="1" ht="27.75" customHeight="1">
      <c r="A29" s="34"/>
      <c r="B29" s="35" t="s">
        <v>17</v>
      </c>
      <c r="C29" s="86" t="s">
        <v>40</v>
      </c>
      <c r="D29" s="86"/>
      <c r="E29" s="21"/>
      <c r="F29" s="28" t="s">
        <v>12</v>
      </c>
      <c r="G29" s="24">
        <v>638668</v>
      </c>
      <c r="H29" s="24">
        <v>504054</v>
      </c>
      <c r="I29" s="25">
        <f t="shared" si="0"/>
        <v>-134614</v>
      </c>
      <c r="J29" s="29">
        <f>ABS(ROUND(I29/G29*100,2))</f>
        <v>21.08</v>
      </c>
    </row>
    <row r="30" spans="1:10" s="36" customFormat="1" ht="27.75" customHeight="1">
      <c r="A30" s="34"/>
      <c r="B30" s="35" t="s">
        <v>19</v>
      </c>
      <c r="C30" s="86" t="s">
        <v>41</v>
      </c>
      <c r="D30" s="80"/>
      <c r="E30" s="21"/>
      <c r="F30" s="28" t="s">
        <v>39</v>
      </c>
      <c r="G30" s="24">
        <v>1350</v>
      </c>
      <c r="H30" s="24">
        <v>1302</v>
      </c>
      <c r="I30" s="25">
        <f t="shared" si="0"/>
        <v>-48</v>
      </c>
      <c r="J30" s="29">
        <f>ABS(ROUND(I30/G30*100,2))</f>
        <v>3.56</v>
      </c>
    </row>
    <row r="31" spans="1:10" s="36" customFormat="1" ht="27.75" customHeight="1">
      <c r="A31" s="34"/>
      <c r="B31" s="35" t="s">
        <v>27</v>
      </c>
      <c r="C31" s="66" t="s">
        <v>42</v>
      </c>
      <c r="D31" s="80"/>
      <c r="E31" s="21"/>
      <c r="F31" s="28" t="s">
        <v>12</v>
      </c>
      <c r="G31" s="24">
        <v>33166</v>
      </c>
      <c r="H31" s="24">
        <v>31243</v>
      </c>
      <c r="I31" s="25">
        <f t="shared" si="0"/>
        <v>-1923</v>
      </c>
      <c r="J31" s="29">
        <f>ABS(ROUND(I31/G31*100,2))</f>
        <v>5.8</v>
      </c>
    </row>
    <row r="32" spans="1:10" s="33" customFormat="1" ht="27.75" customHeight="1">
      <c r="A32" s="87" t="s">
        <v>43</v>
      </c>
      <c r="B32" s="88"/>
      <c r="C32" s="88"/>
      <c r="D32" s="89"/>
      <c r="E32" s="18"/>
      <c r="F32" s="43"/>
      <c r="G32" s="44"/>
      <c r="H32" s="45"/>
      <c r="I32" s="46"/>
      <c r="J32" s="47"/>
    </row>
    <row r="33" spans="1:10" s="36" customFormat="1" ht="40.5" customHeight="1">
      <c r="A33" s="34"/>
      <c r="B33" s="35" t="s">
        <v>44</v>
      </c>
      <c r="C33" s="66" t="s">
        <v>45</v>
      </c>
      <c r="D33" s="80"/>
      <c r="E33" s="30"/>
      <c r="F33" s="28" t="s">
        <v>12</v>
      </c>
      <c r="G33" s="24">
        <v>21084000</v>
      </c>
      <c r="H33" s="24">
        <v>43822</v>
      </c>
      <c r="I33" s="25">
        <f t="shared" si="0"/>
        <v>-21040178</v>
      </c>
      <c r="J33" s="29">
        <f>ABS(ROUND(I33/G33*100,2))</f>
        <v>99.79</v>
      </c>
    </row>
    <row r="34" spans="1:10" s="36" customFormat="1" ht="26.25" customHeight="1">
      <c r="A34" s="34"/>
      <c r="B34" s="35" t="s">
        <v>46</v>
      </c>
      <c r="C34" s="66" t="s">
        <v>47</v>
      </c>
      <c r="D34" s="80"/>
      <c r="E34" s="30"/>
      <c r="F34" s="28" t="s">
        <v>12</v>
      </c>
      <c r="G34" s="24">
        <v>147291</v>
      </c>
      <c r="H34" s="24">
        <v>30621</v>
      </c>
      <c r="I34" s="25">
        <f t="shared" si="0"/>
        <v>-116670</v>
      </c>
      <c r="J34" s="29">
        <f>ABS(ROUND(I34/G34*100,2))</f>
        <v>79.21</v>
      </c>
    </row>
    <row r="35" spans="1:10" s="49" customFormat="1" ht="28.5" customHeight="1">
      <c r="A35" s="77" t="s">
        <v>48</v>
      </c>
      <c r="B35" s="78"/>
      <c r="C35" s="78"/>
      <c r="D35" s="79"/>
      <c r="E35" s="21"/>
      <c r="F35" s="48"/>
      <c r="G35" s="24"/>
      <c r="H35" s="24"/>
      <c r="I35" s="25"/>
      <c r="J35" s="29"/>
    </row>
    <row r="36" spans="1:10" s="36" customFormat="1" ht="28.5" customHeight="1">
      <c r="A36" s="34"/>
      <c r="B36" s="35" t="s">
        <v>44</v>
      </c>
      <c r="C36" s="66" t="s">
        <v>49</v>
      </c>
      <c r="D36" s="80"/>
      <c r="E36" s="21"/>
      <c r="F36" s="28" t="s">
        <v>12</v>
      </c>
      <c r="G36" s="24">
        <v>263711</v>
      </c>
      <c r="H36" s="24">
        <v>271120</v>
      </c>
      <c r="I36" s="25">
        <f t="shared" si="0"/>
        <v>7409</v>
      </c>
      <c r="J36" s="29">
        <f>ABS(ROUND(I36/G36*100,2))</f>
        <v>2.81</v>
      </c>
    </row>
    <row r="37" spans="1:10" s="36" customFormat="1" ht="28.5" customHeight="1">
      <c r="A37" s="34"/>
      <c r="B37" s="35" t="s">
        <v>46</v>
      </c>
      <c r="C37" s="66" t="s">
        <v>50</v>
      </c>
      <c r="D37" s="80"/>
      <c r="E37" s="21"/>
      <c r="F37" s="28" t="s">
        <v>12</v>
      </c>
      <c r="G37" s="24">
        <v>171884</v>
      </c>
      <c r="H37" s="24">
        <v>72925</v>
      </c>
      <c r="I37" s="25">
        <f t="shared" si="0"/>
        <v>-98959</v>
      </c>
      <c r="J37" s="29">
        <f>ABS(ROUND(I37/G37*100,2))</f>
        <v>57.57</v>
      </c>
    </row>
    <row r="38" spans="1:10" s="33" customFormat="1" ht="28.5" customHeight="1">
      <c r="A38" s="77" t="s">
        <v>51</v>
      </c>
      <c r="B38" s="78"/>
      <c r="C38" s="78"/>
      <c r="D38" s="79"/>
      <c r="E38" s="21"/>
      <c r="F38" s="31"/>
      <c r="G38" s="32"/>
      <c r="H38" s="24"/>
      <c r="I38" s="25"/>
      <c r="J38" s="29"/>
    </row>
    <row r="39" spans="1:10" s="36" customFormat="1" ht="28.5" customHeight="1">
      <c r="A39" s="34"/>
      <c r="B39" s="35" t="s">
        <v>15</v>
      </c>
      <c r="C39" s="66" t="s">
        <v>52</v>
      </c>
      <c r="D39" s="80"/>
      <c r="E39" s="21"/>
      <c r="F39" s="28" t="s">
        <v>33</v>
      </c>
      <c r="G39" s="24">
        <v>1813227</v>
      </c>
      <c r="H39" s="24">
        <v>1553870</v>
      </c>
      <c r="I39" s="25">
        <f t="shared" si="0"/>
        <v>-259357</v>
      </c>
      <c r="J39" s="29">
        <f>ABS(ROUND(I39/G39*100,2))</f>
        <v>14.3</v>
      </c>
    </row>
    <row r="40" spans="1:10" s="38" customFormat="1" ht="28.5" customHeight="1">
      <c r="A40" s="34"/>
      <c r="B40" s="35" t="s">
        <v>17</v>
      </c>
      <c r="C40" s="66" t="s">
        <v>53</v>
      </c>
      <c r="D40" s="86"/>
      <c r="E40" s="21"/>
      <c r="F40" s="28" t="s">
        <v>33</v>
      </c>
      <c r="G40" s="24">
        <v>899454</v>
      </c>
      <c r="H40" s="24">
        <v>882525</v>
      </c>
      <c r="I40" s="25">
        <f t="shared" si="0"/>
        <v>-16929</v>
      </c>
      <c r="J40" s="29">
        <f>ABS(ROUND(I40/G40*100,2))</f>
        <v>1.88</v>
      </c>
    </row>
    <row r="41" spans="1:10" s="36" customFormat="1" ht="42.75" customHeight="1">
      <c r="A41" s="34"/>
      <c r="B41" s="35" t="s">
        <v>19</v>
      </c>
      <c r="C41" s="66" t="s">
        <v>54</v>
      </c>
      <c r="D41" s="80"/>
      <c r="E41" s="21"/>
      <c r="F41" s="50" t="s">
        <v>33</v>
      </c>
      <c r="G41" s="24">
        <v>7728400</v>
      </c>
      <c r="H41" s="24">
        <v>3099820</v>
      </c>
      <c r="I41" s="25">
        <f t="shared" si="0"/>
        <v>-4628580</v>
      </c>
      <c r="J41" s="29">
        <f>ABS(ROUND(I41/G41*100,2))</f>
        <v>59.89</v>
      </c>
    </row>
    <row r="42" spans="1:10" s="33" customFormat="1" ht="28.5" customHeight="1">
      <c r="A42" s="77" t="s">
        <v>55</v>
      </c>
      <c r="B42" s="78"/>
      <c r="C42" s="78"/>
      <c r="D42" s="79"/>
      <c r="E42" s="21"/>
      <c r="F42" s="31"/>
      <c r="G42" s="32"/>
      <c r="H42" s="24"/>
      <c r="I42" s="25"/>
      <c r="J42" s="29"/>
    </row>
    <row r="43" spans="1:10" s="36" customFormat="1" ht="40.5" customHeight="1">
      <c r="A43" s="34"/>
      <c r="B43" s="35" t="s">
        <v>15</v>
      </c>
      <c r="C43" s="66" t="s">
        <v>56</v>
      </c>
      <c r="D43" s="80"/>
      <c r="E43" s="21"/>
      <c r="F43" s="28" t="s">
        <v>12</v>
      </c>
      <c r="G43" s="24">
        <v>684244</v>
      </c>
      <c r="H43" s="24">
        <v>445651</v>
      </c>
      <c r="I43" s="25">
        <f t="shared" si="0"/>
        <v>-238593</v>
      </c>
      <c r="J43" s="29">
        <f>ABS(ROUND(I43/G43*100,2))</f>
        <v>34.87</v>
      </c>
    </row>
    <row r="44" spans="1:10" s="36" customFormat="1" ht="40.5" customHeight="1">
      <c r="A44" s="34"/>
      <c r="B44" s="35" t="s">
        <v>17</v>
      </c>
      <c r="C44" s="86" t="s">
        <v>57</v>
      </c>
      <c r="D44" s="80"/>
      <c r="E44" s="21"/>
      <c r="F44" s="28" t="s">
        <v>12</v>
      </c>
      <c r="G44" s="24">
        <v>146480</v>
      </c>
      <c r="H44" s="24">
        <v>87890</v>
      </c>
      <c r="I44" s="25">
        <f t="shared" si="0"/>
        <v>-58590</v>
      </c>
      <c r="J44" s="29">
        <f>ABS(ROUND(I44/G44*100,2))</f>
        <v>40</v>
      </c>
    </row>
    <row r="45" spans="1:10" s="36" customFormat="1" ht="39.75" customHeight="1">
      <c r="A45" s="34"/>
      <c r="B45" s="35" t="s">
        <v>19</v>
      </c>
      <c r="C45" s="66" t="s">
        <v>58</v>
      </c>
      <c r="D45" s="80"/>
      <c r="E45" s="21"/>
      <c r="F45" s="28" t="s">
        <v>33</v>
      </c>
      <c r="G45" s="24">
        <v>11226</v>
      </c>
      <c r="H45" s="24">
        <v>14546</v>
      </c>
      <c r="I45" s="25">
        <f t="shared" si="0"/>
        <v>3320</v>
      </c>
      <c r="J45" s="29">
        <f>ABS(ROUND(I45/G45*100,2))</f>
        <v>29.57</v>
      </c>
    </row>
    <row r="46" spans="1:10" s="33" customFormat="1" ht="28.5" customHeight="1">
      <c r="A46" s="77" t="s">
        <v>59</v>
      </c>
      <c r="B46" s="78"/>
      <c r="C46" s="78"/>
      <c r="D46" s="79"/>
      <c r="E46" s="21"/>
      <c r="F46" s="31"/>
      <c r="G46" s="32"/>
      <c r="H46" s="24"/>
      <c r="I46" s="25"/>
      <c r="J46" s="29"/>
    </row>
    <row r="47" spans="1:10" s="36" customFormat="1" ht="28.5" customHeight="1">
      <c r="A47" s="35"/>
      <c r="B47" s="90" t="s">
        <v>60</v>
      </c>
      <c r="C47" s="90"/>
      <c r="D47" s="90"/>
      <c r="E47" s="21"/>
      <c r="F47" s="48" t="s">
        <v>33</v>
      </c>
      <c r="G47" s="24">
        <v>3802998</v>
      </c>
      <c r="H47" s="24">
        <v>3617309</v>
      </c>
      <c r="I47" s="25">
        <f t="shared" si="0"/>
        <v>-185689</v>
      </c>
      <c r="J47" s="29">
        <f>ABS(ROUND(I47/G47*100,2))</f>
        <v>4.88</v>
      </c>
    </row>
    <row r="48" spans="1:10" s="33" customFormat="1" ht="28.5" customHeight="1">
      <c r="A48" s="77" t="s">
        <v>61</v>
      </c>
      <c r="B48" s="78"/>
      <c r="C48" s="78"/>
      <c r="D48" s="79"/>
      <c r="E48" s="21"/>
      <c r="F48" s="31"/>
      <c r="G48" s="32"/>
      <c r="H48" s="24"/>
      <c r="I48" s="25"/>
      <c r="J48" s="29"/>
    </row>
    <row r="49" spans="1:10" s="36" customFormat="1" ht="28.5" customHeight="1">
      <c r="A49" s="34"/>
      <c r="B49" s="35" t="s">
        <v>44</v>
      </c>
      <c r="C49" s="66" t="s">
        <v>62</v>
      </c>
      <c r="D49" s="80"/>
      <c r="E49" s="21"/>
      <c r="F49" s="28" t="s">
        <v>63</v>
      </c>
      <c r="G49" s="24">
        <v>761753</v>
      </c>
      <c r="H49" s="24">
        <v>583370</v>
      </c>
      <c r="I49" s="25">
        <f t="shared" si="0"/>
        <v>-178383</v>
      </c>
      <c r="J49" s="29">
        <f>ABS(ROUND(I49/G49*100,2))</f>
        <v>23.42</v>
      </c>
    </row>
    <row r="50" spans="1:10" s="36" customFormat="1" ht="28.5" customHeight="1">
      <c r="A50" s="34"/>
      <c r="B50" s="35" t="s">
        <v>46</v>
      </c>
      <c r="C50" s="91" t="s">
        <v>64</v>
      </c>
      <c r="D50" s="92"/>
      <c r="E50" s="21"/>
      <c r="F50" s="28" t="s">
        <v>33</v>
      </c>
      <c r="G50" s="24">
        <v>9583353</v>
      </c>
      <c r="H50" s="24">
        <v>5159079</v>
      </c>
      <c r="I50" s="25">
        <f t="shared" si="0"/>
        <v>-4424274</v>
      </c>
      <c r="J50" s="29">
        <f>ABS(ROUND(I50/G50*100,2))</f>
        <v>46.17</v>
      </c>
    </row>
    <row r="51" spans="1:10" s="36" customFormat="1" ht="28.5" customHeight="1">
      <c r="A51" s="34"/>
      <c r="B51" s="35" t="s">
        <v>34</v>
      </c>
      <c r="C51" s="91" t="s">
        <v>65</v>
      </c>
      <c r="D51" s="92"/>
      <c r="E51" s="21"/>
      <c r="F51" s="28" t="s">
        <v>33</v>
      </c>
      <c r="G51" s="24">
        <v>247500</v>
      </c>
      <c r="H51" s="24">
        <v>0</v>
      </c>
      <c r="I51" s="25">
        <f t="shared" si="0"/>
        <v>-247500</v>
      </c>
      <c r="J51" s="29">
        <f>ABS(ROUND(I51/G51*100,2))</f>
        <v>100</v>
      </c>
    </row>
    <row r="52" spans="1:10" s="36" customFormat="1" ht="28.5" customHeight="1">
      <c r="A52" s="34"/>
      <c r="B52" s="35" t="s">
        <v>27</v>
      </c>
      <c r="C52" s="91" t="s">
        <v>66</v>
      </c>
      <c r="D52" s="92"/>
      <c r="E52" s="21"/>
      <c r="F52" s="28" t="s">
        <v>12</v>
      </c>
      <c r="G52" s="24">
        <v>28028534</v>
      </c>
      <c r="H52" s="24">
        <v>15818097</v>
      </c>
      <c r="I52" s="25">
        <f t="shared" si="0"/>
        <v>-12210437</v>
      </c>
      <c r="J52" s="29">
        <f>ABS(ROUND(I52/G52*100,2))</f>
        <v>43.56</v>
      </c>
    </row>
    <row r="53" spans="1:10" s="36" customFormat="1" ht="34.5" customHeight="1">
      <c r="A53" s="34"/>
      <c r="B53" s="35" t="s">
        <v>67</v>
      </c>
      <c r="C53" s="91" t="s">
        <v>68</v>
      </c>
      <c r="D53" s="92"/>
      <c r="E53" s="21"/>
      <c r="F53" s="28" t="s">
        <v>12</v>
      </c>
      <c r="G53" s="24">
        <v>397644</v>
      </c>
      <c r="H53" s="24">
        <v>360285</v>
      </c>
      <c r="I53" s="25">
        <f t="shared" si="0"/>
        <v>-37359</v>
      </c>
      <c r="J53" s="29">
        <f>ABS(ROUND(I53/G53*100,2))</f>
        <v>9.4</v>
      </c>
    </row>
    <row r="54" spans="1:10" s="33" customFormat="1" ht="28.5" customHeight="1">
      <c r="A54" s="77" t="s">
        <v>69</v>
      </c>
      <c r="B54" s="78"/>
      <c r="C54" s="78"/>
      <c r="D54" s="79"/>
      <c r="E54" s="21"/>
      <c r="F54" s="31"/>
      <c r="G54" s="32"/>
      <c r="H54" s="24"/>
      <c r="I54" s="25"/>
      <c r="J54" s="29"/>
    </row>
    <row r="55" spans="1:10" s="36" customFormat="1" ht="28.5" customHeight="1">
      <c r="A55" s="34"/>
      <c r="B55" s="35" t="s">
        <v>15</v>
      </c>
      <c r="C55" s="66" t="s">
        <v>70</v>
      </c>
      <c r="D55" s="80"/>
      <c r="E55" s="21"/>
      <c r="F55" s="28" t="s">
        <v>12</v>
      </c>
      <c r="G55" s="24">
        <v>7555660</v>
      </c>
      <c r="H55" s="24">
        <v>5490344</v>
      </c>
      <c r="I55" s="25">
        <f t="shared" si="0"/>
        <v>-2065316</v>
      </c>
      <c r="J55" s="29">
        <f>ABS(ROUND(I55/G55*100,2))</f>
        <v>27.33</v>
      </c>
    </row>
    <row r="56" spans="1:10" s="36" customFormat="1" ht="28.5" customHeight="1">
      <c r="A56" s="34"/>
      <c r="B56" s="35" t="s">
        <v>17</v>
      </c>
      <c r="C56" s="66" t="s">
        <v>71</v>
      </c>
      <c r="D56" s="80"/>
      <c r="E56" s="21"/>
      <c r="F56" s="28" t="s">
        <v>12</v>
      </c>
      <c r="G56" s="24">
        <v>384516</v>
      </c>
      <c r="H56" s="24">
        <v>316196</v>
      </c>
      <c r="I56" s="25">
        <f t="shared" si="0"/>
        <v>-68320</v>
      </c>
      <c r="J56" s="29">
        <f>ABS(ROUND(I56/G56*100,2))</f>
        <v>17.77</v>
      </c>
    </row>
    <row r="57" spans="1:10" s="36" customFormat="1" ht="28.5" customHeight="1">
      <c r="A57" s="34"/>
      <c r="B57" s="35" t="s">
        <v>34</v>
      </c>
      <c r="C57" s="66" t="s">
        <v>72</v>
      </c>
      <c r="D57" s="80"/>
      <c r="E57" s="21"/>
      <c r="F57" s="28" t="s">
        <v>12</v>
      </c>
      <c r="G57" s="24">
        <v>61305</v>
      </c>
      <c r="H57" s="24">
        <v>51788</v>
      </c>
      <c r="I57" s="25">
        <f t="shared" si="0"/>
        <v>-9517</v>
      </c>
      <c r="J57" s="29">
        <f>ABS(ROUND(I57/G57*100,2))</f>
        <v>15.52</v>
      </c>
    </row>
    <row r="58" spans="1:10" s="33" customFormat="1" ht="28.5" customHeight="1">
      <c r="A58" s="77" t="s">
        <v>73</v>
      </c>
      <c r="B58" s="78"/>
      <c r="C58" s="78"/>
      <c r="D58" s="79"/>
      <c r="E58" s="21"/>
      <c r="F58" s="31"/>
      <c r="G58" s="32"/>
      <c r="H58" s="24"/>
      <c r="I58" s="25"/>
      <c r="J58" s="29"/>
    </row>
    <row r="59" spans="1:10" s="36" customFormat="1" ht="28.5" customHeight="1">
      <c r="A59" s="51"/>
      <c r="B59" s="52" t="s">
        <v>15</v>
      </c>
      <c r="C59" s="93" t="s">
        <v>74</v>
      </c>
      <c r="D59" s="94"/>
      <c r="E59" s="18"/>
      <c r="F59" s="53" t="s">
        <v>12</v>
      </c>
      <c r="G59" s="45">
        <v>317442</v>
      </c>
      <c r="H59" s="45">
        <v>171756</v>
      </c>
      <c r="I59" s="46">
        <f t="shared" si="0"/>
        <v>-145686</v>
      </c>
      <c r="J59" s="47">
        <f aca="true" t="shared" si="1" ref="J59:J64">ABS(ROUND(I59/G59*100,2))</f>
        <v>45.89</v>
      </c>
    </row>
    <row r="60" spans="1:10" s="36" customFormat="1" ht="27.75" customHeight="1">
      <c r="A60" s="34"/>
      <c r="B60" s="35" t="s">
        <v>17</v>
      </c>
      <c r="C60" s="66" t="s">
        <v>75</v>
      </c>
      <c r="D60" s="80"/>
      <c r="E60" s="21"/>
      <c r="F60" s="28" t="s">
        <v>76</v>
      </c>
      <c r="G60" s="24">
        <v>7020</v>
      </c>
      <c r="H60" s="24">
        <v>24056</v>
      </c>
      <c r="I60" s="25">
        <f t="shared" si="0"/>
        <v>17036</v>
      </c>
      <c r="J60" s="29">
        <f t="shared" si="1"/>
        <v>242.68</v>
      </c>
    </row>
    <row r="61" spans="1:10" s="36" customFormat="1" ht="27.75" customHeight="1">
      <c r="A61" s="34"/>
      <c r="B61" s="35" t="s">
        <v>19</v>
      </c>
      <c r="C61" s="66" t="s">
        <v>77</v>
      </c>
      <c r="D61" s="80"/>
      <c r="E61" s="21"/>
      <c r="F61" s="28" t="s">
        <v>78</v>
      </c>
      <c r="G61" s="24">
        <v>35</v>
      </c>
      <c r="H61" s="24">
        <v>32</v>
      </c>
      <c r="I61" s="25">
        <f t="shared" si="0"/>
        <v>-3</v>
      </c>
      <c r="J61" s="54">
        <f t="shared" si="1"/>
        <v>8.57</v>
      </c>
    </row>
    <row r="62" spans="1:10" s="36" customFormat="1" ht="27.75" customHeight="1">
      <c r="A62" s="34"/>
      <c r="B62" s="35" t="s">
        <v>79</v>
      </c>
      <c r="C62" s="66" t="s">
        <v>80</v>
      </c>
      <c r="D62" s="80"/>
      <c r="E62" s="21"/>
      <c r="F62" s="28" t="s">
        <v>33</v>
      </c>
      <c r="G62" s="24">
        <v>667000</v>
      </c>
      <c r="H62" s="24">
        <v>451267</v>
      </c>
      <c r="I62" s="25">
        <f t="shared" si="0"/>
        <v>-215733</v>
      </c>
      <c r="J62" s="29">
        <f t="shared" si="1"/>
        <v>32.34</v>
      </c>
    </row>
    <row r="63" spans="1:10" s="36" customFormat="1" ht="27.75" customHeight="1">
      <c r="A63" s="34"/>
      <c r="B63" s="35" t="s">
        <v>81</v>
      </c>
      <c r="C63" s="66" t="s">
        <v>82</v>
      </c>
      <c r="D63" s="80"/>
      <c r="E63" s="21"/>
      <c r="F63" s="28" t="s">
        <v>33</v>
      </c>
      <c r="G63" s="24">
        <v>757500</v>
      </c>
      <c r="H63" s="24">
        <v>666175</v>
      </c>
      <c r="I63" s="25">
        <f t="shared" si="0"/>
        <v>-91325</v>
      </c>
      <c r="J63" s="29">
        <f t="shared" si="1"/>
        <v>12.06</v>
      </c>
    </row>
    <row r="64" spans="1:10" s="36" customFormat="1" ht="33" customHeight="1">
      <c r="A64" s="34"/>
      <c r="B64" s="35" t="s">
        <v>83</v>
      </c>
      <c r="C64" s="66" t="s">
        <v>84</v>
      </c>
      <c r="D64" s="80"/>
      <c r="E64" s="21"/>
      <c r="F64" s="28" t="s">
        <v>12</v>
      </c>
      <c r="G64" s="24">
        <v>8600</v>
      </c>
      <c r="H64" s="24">
        <v>2350</v>
      </c>
      <c r="I64" s="25">
        <f t="shared" si="0"/>
        <v>-6250</v>
      </c>
      <c r="J64" s="29">
        <f t="shared" si="1"/>
        <v>72.67</v>
      </c>
    </row>
    <row r="65" spans="1:10" s="33" customFormat="1" ht="27.75" customHeight="1">
      <c r="A65" s="77" t="s">
        <v>85</v>
      </c>
      <c r="B65" s="78"/>
      <c r="C65" s="78"/>
      <c r="D65" s="79"/>
      <c r="E65" s="21"/>
      <c r="F65" s="28"/>
      <c r="G65" s="32"/>
      <c r="H65" s="24"/>
      <c r="I65" s="25"/>
      <c r="J65" s="29"/>
    </row>
    <row r="66" spans="1:10" s="36" customFormat="1" ht="27.75" customHeight="1">
      <c r="A66" s="34"/>
      <c r="B66" s="35" t="s">
        <v>15</v>
      </c>
      <c r="C66" s="66" t="s">
        <v>86</v>
      </c>
      <c r="D66" s="80"/>
      <c r="E66" s="21"/>
      <c r="F66" s="28" t="s">
        <v>12</v>
      </c>
      <c r="G66" s="24">
        <v>2379935</v>
      </c>
      <c r="H66" s="24">
        <v>1842072</v>
      </c>
      <c r="I66" s="25">
        <f t="shared" si="0"/>
        <v>-537863</v>
      </c>
      <c r="J66" s="29">
        <f>ABS(ROUND(I66/G66*100,2))</f>
        <v>22.6</v>
      </c>
    </row>
    <row r="67" spans="1:10" s="36" customFormat="1" ht="27.75" customHeight="1">
      <c r="A67" s="34"/>
      <c r="B67" s="35" t="s">
        <v>17</v>
      </c>
      <c r="C67" s="66" t="s">
        <v>87</v>
      </c>
      <c r="D67" s="80"/>
      <c r="E67" s="21"/>
      <c r="F67" s="28" t="s">
        <v>12</v>
      </c>
      <c r="G67" s="24">
        <v>563209</v>
      </c>
      <c r="H67" s="24">
        <v>558449</v>
      </c>
      <c r="I67" s="25">
        <f t="shared" si="0"/>
        <v>-4760</v>
      </c>
      <c r="J67" s="29">
        <f>ABS(ROUND(I67/G67*100,2))</f>
        <v>0.85</v>
      </c>
    </row>
    <row r="68" spans="1:10" s="36" customFormat="1" ht="36.75" customHeight="1">
      <c r="A68" s="34"/>
      <c r="B68" s="35" t="s">
        <v>34</v>
      </c>
      <c r="C68" s="66" t="s">
        <v>88</v>
      </c>
      <c r="D68" s="80"/>
      <c r="E68" s="21"/>
      <c r="F68" s="28" t="s">
        <v>12</v>
      </c>
      <c r="G68" s="24">
        <v>493375</v>
      </c>
      <c r="H68" s="24">
        <v>114210</v>
      </c>
      <c r="I68" s="25">
        <f t="shared" si="0"/>
        <v>-379165</v>
      </c>
      <c r="J68" s="29">
        <f>ABS(ROUND(I68/G68*100,2))</f>
        <v>76.85</v>
      </c>
    </row>
    <row r="69" spans="1:10" s="33" customFormat="1" ht="27.75" customHeight="1">
      <c r="A69" s="77" t="s">
        <v>89</v>
      </c>
      <c r="B69" s="78"/>
      <c r="C69" s="78"/>
      <c r="D69" s="79"/>
      <c r="E69" s="21"/>
      <c r="F69" s="31"/>
      <c r="G69" s="32"/>
      <c r="H69" s="24"/>
      <c r="I69" s="25"/>
      <c r="J69" s="29"/>
    </row>
    <row r="70" spans="1:10" s="36" customFormat="1" ht="22.5" customHeight="1">
      <c r="A70" s="34"/>
      <c r="B70" s="35" t="s">
        <v>15</v>
      </c>
      <c r="C70" s="66" t="s">
        <v>90</v>
      </c>
      <c r="D70" s="80"/>
      <c r="E70" s="21"/>
      <c r="F70" s="28" t="s">
        <v>12</v>
      </c>
      <c r="G70" s="24">
        <v>8670</v>
      </c>
      <c r="H70" s="24">
        <v>3336</v>
      </c>
      <c r="I70" s="25">
        <f t="shared" si="0"/>
        <v>-5334</v>
      </c>
      <c r="J70" s="29">
        <f>ABS(ROUND(I70/G70*100,2))</f>
        <v>61.52</v>
      </c>
    </row>
    <row r="71" spans="1:10" s="36" customFormat="1" ht="23.25" customHeight="1">
      <c r="A71" s="34"/>
      <c r="B71" s="35" t="s">
        <v>17</v>
      </c>
      <c r="C71" s="66" t="s">
        <v>91</v>
      </c>
      <c r="D71" s="80"/>
      <c r="E71" s="21"/>
      <c r="F71" s="28" t="s">
        <v>12</v>
      </c>
      <c r="G71" s="24">
        <v>9510</v>
      </c>
      <c r="H71" s="24">
        <v>4974</v>
      </c>
      <c r="I71" s="25">
        <f t="shared" si="0"/>
        <v>-4536</v>
      </c>
      <c r="J71" s="29">
        <f>ABS(ROUND(I71/G71*100,2))</f>
        <v>47.7</v>
      </c>
    </row>
    <row r="72" spans="1:10" s="36" customFormat="1" ht="27.75" customHeight="1">
      <c r="A72" s="34"/>
      <c r="B72" s="35" t="s">
        <v>19</v>
      </c>
      <c r="C72" s="66" t="s">
        <v>92</v>
      </c>
      <c r="D72" s="80"/>
      <c r="E72" s="21"/>
      <c r="F72" s="28" t="s">
        <v>12</v>
      </c>
      <c r="G72" s="24">
        <v>5630</v>
      </c>
      <c r="H72" s="24">
        <v>0</v>
      </c>
      <c r="I72" s="25">
        <f t="shared" si="0"/>
        <v>-5630</v>
      </c>
      <c r="J72" s="29">
        <f>ABS(ROUND(I72/G72*100,2))</f>
        <v>100</v>
      </c>
    </row>
    <row r="73" spans="1:10" s="36" customFormat="1" ht="27.75" customHeight="1">
      <c r="A73" s="34"/>
      <c r="B73" s="35" t="s">
        <v>79</v>
      </c>
      <c r="C73" s="66" t="s">
        <v>93</v>
      </c>
      <c r="D73" s="80"/>
      <c r="E73" s="21"/>
      <c r="F73" s="28" t="s">
        <v>12</v>
      </c>
      <c r="G73" s="24">
        <v>10586</v>
      </c>
      <c r="H73" s="24">
        <v>4089</v>
      </c>
      <c r="I73" s="25">
        <f aca="true" t="shared" si="2" ref="I73:I81">+H73-G73</f>
        <v>-6497</v>
      </c>
      <c r="J73" s="29">
        <f>ABS(ROUND(I73/G73*100,2))</f>
        <v>61.37</v>
      </c>
    </row>
    <row r="74" spans="1:10" s="36" customFormat="1" ht="27.75" customHeight="1">
      <c r="A74" s="34"/>
      <c r="B74" s="35" t="s">
        <v>67</v>
      </c>
      <c r="C74" s="66" t="s">
        <v>94</v>
      </c>
      <c r="D74" s="80"/>
      <c r="E74" s="21"/>
      <c r="F74" s="28" t="s">
        <v>12</v>
      </c>
      <c r="G74" s="24">
        <v>8190</v>
      </c>
      <c r="H74" s="24">
        <v>3349</v>
      </c>
      <c r="I74" s="25">
        <f t="shared" si="2"/>
        <v>-4841</v>
      </c>
      <c r="J74" s="29">
        <f>ABS(ROUND(I74/G74*100,2))</f>
        <v>59.11</v>
      </c>
    </row>
    <row r="75" spans="1:10" s="33" customFormat="1" ht="27.75" customHeight="1">
      <c r="A75" s="77" t="s">
        <v>95</v>
      </c>
      <c r="B75" s="78"/>
      <c r="C75" s="78"/>
      <c r="D75" s="79"/>
      <c r="E75" s="21"/>
      <c r="F75" s="31"/>
      <c r="G75" s="32"/>
      <c r="H75" s="24"/>
      <c r="I75" s="25"/>
      <c r="J75" s="29"/>
    </row>
    <row r="76" spans="1:10" s="36" customFormat="1" ht="27.75" customHeight="1">
      <c r="A76" s="34"/>
      <c r="B76" s="66" t="s">
        <v>96</v>
      </c>
      <c r="C76" s="80"/>
      <c r="D76" s="80"/>
      <c r="E76" s="21"/>
      <c r="F76" s="28" t="s">
        <v>12</v>
      </c>
      <c r="G76" s="24">
        <v>77130</v>
      </c>
      <c r="H76" s="24">
        <v>59933</v>
      </c>
      <c r="I76" s="25">
        <f t="shared" si="2"/>
        <v>-17197</v>
      </c>
      <c r="J76" s="29">
        <f>ABS(ROUND(I76/G76*100,2))</f>
        <v>22.3</v>
      </c>
    </row>
    <row r="77" spans="1:10" s="33" customFormat="1" ht="27.75" customHeight="1">
      <c r="A77" s="77" t="s">
        <v>97</v>
      </c>
      <c r="B77" s="78"/>
      <c r="C77" s="78"/>
      <c r="D77" s="79"/>
      <c r="E77" s="21"/>
      <c r="F77" s="31"/>
      <c r="G77" s="32"/>
      <c r="H77" s="24"/>
      <c r="I77" s="25"/>
      <c r="J77" s="29"/>
    </row>
    <row r="78" spans="1:11" s="36" customFormat="1" ht="15.75">
      <c r="A78" s="34"/>
      <c r="B78" s="35" t="s">
        <v>15</v>
      </c>
      <c r="C78" s="66" t="s">
        <v>98</v>
      </c>
      <c r="D78" s="80"/>
      <c r="E78" s="21"/>
      <c r="F78" s="28" t="s">
        <v>12</v>
      </c>
      <c r="G78" s="24">
        <v>91710</v>
      </c>
      <c r="H78" s="24">
        <v>103903</v>
      </c>
      <c r="I78" s="25">
        <f t="shared" si="2"/>
        <v>12193</v>
      </c>
      <c r="J78" s="29">
        <f>ABS(ROUND(I78/G78*100,2))</f>
        <v>13.3</v>
      </c>
      <c r="K78" s="38"/>
    </row>
    <row r="79" spans="1:11" s="36" customFormat="1" ht="43.5" customHeight="1">
      <c r="A79" s="34"/>
      <c r="B79" s="35" t="s">
        <v>17</v>
      </c>
      <c r="C79" s="66" t="s">
        <v>99</v>
      </c>
      <c r="D79" s="80"/>
      <c r="E79" s="21"/>
      <c r="F79" s="28" t="s">
        <v>12</v>
      </c>
      <c r="G79" s="24">
        <v>68782</v>
      </c>
      <c r="H79" s="24">
        <v>77927</v>
      </c>
      <c r="I79" s="25">
        <f t="shared" si="2"/>
        <v>9145</v>
      </c>
      <c r="J79" s="29">
        <f>ABS(ROUND(I79/G79*100,2))</f>
        <v>13.3</v>
      </c>
      <c r="K79" s="38"/>
    </row>
    <row r="80" spans="1:11" s="36" customFormat="1" ht="15.75">
      <c r="A80" s="34"/>
      <c r="B80" s="35" t="s">
        <v>34</v>
      </c>
      <c r="C80" s="66" t="s">
        <v>100</v>
      </c>
      <c r="D80" s="80"/>
      <c r="E80" s="21"/>
      <c r="F80" s="28" t="s">
        <v>12</v>
      </c>
      <c r="G80" s="24">
        <v>34201</v>
      </c>
      <c r="H80" s="24">
        <v>24549</v>
      </c>
      <c r="I80" s="25">
        <f t="shared" si="2"/>
        <v>-9652</v>
      </c>
      <c r="J80" s="29">
        <f>ABS(ROUND(I80/G80*100,2))</f>
        <v>28.22</v>
      </c>
      <c r="K80" s="38"/>
    </row>
    <row r="81" spans="1:11" s="36" customFormat="1" ht="15.75">
      <c r="A81" s="34"/>
      <c r="B81" s="35" t="s">
        <v>27</v>
      </c>
      <c r="C81" s="66" t="s">
        <v>101</v>
      </c>
      <c r="D81" s="80"/>
      <c r="E81" s="21"/>
      <c r="F81" s="28" t="s">
        <v>12</v>
      </c>
      <c r="G81" s="24">
        <v>14196</v>
      </c>
      <c r="H81" s="24">
        <v>11972</v>
      </c>
      <c r="I81" s="25">
        <f t="shared" si="2"/>
        <v>-2224</v>
      </c>
      <c r="J81" s="29">
        <f>ABS(ROUND(I81/G81*100,2))</f>
        <v>15.67</v>
      </c>
      <c r="K81" s="38"/>
    </row>
    <row r="82" spans="1:11" s="36" customFormat="1" ht="30" customHeight="1">
      <c r="A82" s="75" t="s">
        <v>102</v>
      </c>
      <c r="B82" s="76"/>
      <c r="C82" s="76"/>
      <c r="D82" s="76"/>
      <c r="E82" s="21"/>
      <c r="F82" s="28"/>
      <c r="G82" s="24"/>
      <c r="H82" s="24"/>
      <c r="I82" s="25"/>
      <c r="J82" s="29"/>
      <c r="K82" s="38"/>
    </row>
    <row r="83" spans="1:10" s="36" customFormat="1" ht="27.75" customHeight="1">
      <c r="A83" s="77" t="s">
        <v>103</v>
      </c>
      <c r="B83" s="78"/>
      <c r="C83" s="78"/>
      <c r="D83" s="79"/>
      <c r="E83" s="21"/>
      <c r="F83" s="28"/>
      <c r="G83" s="24"/>
      <c r="H83" s="24"/>
      <c r="I83" s="25"/>
      <c r="J83" s="29"/>
    </row>
    <row r="84" spans="1:10" s="36" customFormat="1" ht="27.75" customHeight="1">
      <c r="A84" s="34"/>
      <c r="B84" s="35" t="s">
        <v>15</v>
      </c>
      <c r="C84" s="66" t="s">
        <v>104</v>
      </c>
      <c r="D84" s="80"/>
      <c r="E84" s="21"/>
      <c r="F84" s="28" t="s">
        <v>105</v>
      </c>
      <c r="G84" s="24">
        <v>1</v>
      </c>
      <c r="H84" s="24">
        <v>1</v>
      </c>
      <c r="I84" s="40">
        <v>0</v>
      </c>
      <c r="J84" s="29">
        <f>ABS(ROUND(I84/G84*100,2))</f>
        <v>0</v>
      </c>
    </row>
    <row r="85" spans="1:10" s="36" customFormat="1" ht="27.75" customHeight="1">
      <c r="A85" s="34"/>
      <c r="B85" s="35" t="s">
        <v>17</v>
      </c>
      <c r="C85" s="66" t="s">
        <v>106</v>
      </c>
      <c r="D85" s="80"/>
      <c r="E85" s="21"/>
      <c r="F85" s="28" t="s">
        <v>105</v>
      </c>
      <c r="G85" s="24">
        <v>1</v>
      </c>
      <c r="H85" s="24">
        <v>1</v>
      </c>
      <c r="I85" s="40">
        <v>0</v>
      </c>
      <c r="J85" s="29">
        <f>ABS(ROUND(I85/G85*100,2))</f>
        <v>0</v>
      </c>
    </row>
    <row r="86" spans="1:10" s="36" customFormat="1" ht="27.75" customHeight="1">
      <c r="A86" s="51"/>
      <c r="B86" s="52" t="s">
        <v>19</v>
      </c>
      <c r="C86" s="93" t="s">
        <v>107</v>
      </c>
      <c r="D86" s="94"/>
      <c r="E86" s="18"/>
      <c r="F86" s="53" t="s">
        <v>108</v>
      </c>
      <c r="G86" s="45">
        <v>4</v>
      </c>
      <c r="H86" s="45">
        <v>4</v>
      </c>
      <c r="I86" s="55">
        <v>0</v>
      </c>
      <c r="J86" s="47">
        <f>ABS(ROUND(I86/G86*100,2))</f>
        <v>0</v>
      </c>
    </row>
    <row r="87" spans="1:10" s="38" customFormat="1" ht="24" customHeight="1">
      <c r="A87" s="56"/>
      <c r="B87" s="57"/>
      <c r="C87" s="58"/>
      <c r="D87" s="59"/>
      <c r="E87" s="60"/>
      <c r="F87" s="61"/>
      <c r="G87" s="62"/>
      <c r="H87" s="63"/>
      <c r="I87" s="64"/>
      <c r="J87" s="65"/>
    </row>
    <row r="88" spans="1:10" s="38" customFormat="1" ht="24" customHeight="1">
      <c r="A88" s="56"/>
      <c r="B88" s="57"/>
      <c r="C88" s="58"/>
      <c r="D88" s="59"/>
      <c r="E88" s="60"/>
      <c r="F88" s="61"/>
      <c r="G88" s="62"/>
      <c r="H88" s="63"/>
      <c r="I88" s="64"/>
      <c r="J88" s="65"/>
    </row>
    <row r="89" spans="1:10" s="38" customFormat="1" ht="24" customHeight="1">
      <c r="A89" s="56"/>
      <c r="B89" s="57"/>
      <c r="C89" s="58"/>
      <c r="D89" s="59"/>
      <c r="E89" s="60"/>
      <c r="F89" s="61"/>
      <c r="G89" s="62"/>
      <c r="H89" s="63"/>
      <c r="I89" s="64"/>
      <c r="J89" s="65"/>
    </row>
  </sheetData>
  <mergeCells count="87">
    <mergeCell ref="A83:D83"/>
    <mergeCell ref="C84:D84"/>
    <mergeCell ref="C85:D85"/>
    <mergeCell ref="C86:D86"/>
    <mergeCell ref="C79:D79"/>
    <mergeCell ref="C80:D80"/>
    <mergeCell ref="C81:D81"/>
    <mergeCell ref="A82:D82"/>
    <mergeCell ref="A75:D75"/>
    <mergeCell ref="B76:D76"/>
    <mergeCell ref="A77:D77"/>
    <mergeCell ref="C78:D78"/>
    <mergeCell ref="C71:D71"/>
    <mergeCell ref="C72:D72"/>
    <mergeCell ref="C73:D73"/>
    <mergeCell ref="C74:D74"/>
    <mergeCell ref="C67:D67"/>
    <mergeCell ref="C68:D68"/>
    <mergeCell ref="A69:D69"/>
    <mergeCell ref="C70:D70"/>
    <mergeCell ref="C63:D63"/>
    <mergeCell ref="C64:D64"/>
    <mergeCell ref="A65:D65"/>
    <mergeCell ref="C66:D66"/>
    <mergeCell ref="C59:D59"/>
    <mergeCell ref="C60:D60"/>
    <mergeCell ref="C61:D61"/>
    <mergeCell ref="C62:D62"/>
    <mergeCell ref="C55:D55"/>
    <mergeCell ref="C56:D56"/>
    <mergeCell ref="C57:D57"/>
    <mergeCell ref="A58:D58"/>
    <mergeCell ref="C51:D51"/>
    <mergeCell ref="C52:D52"/>
    <mergeCell ref="C53:D53"/>
    <mergeCell ref="A54:D54"/>
    <mergeCell ref="B47:D47"/>
    <mergeCell ref="A48:D48"/>
    <mergeCell ref="C49:D49"/>
    <mergeCell ref="C50:D50"/>
    <mergeCell ref="C43:D43"/>
    <mergeCell ref="C44:D44"/>
    <mergeCell ref="C45:D45"/>
    <mergeCell ref="A46:D46"/>
    <mergeCell ref="C39:D39"/>
    <mergeCell ref="C40:D40"/>
    <mergeCell ref="C41:D41"/>
    <mergeCell ref="A42:D42"/>
    <mergeCell ref="A35:D35"/>
    <mergeCell ref="C36:D36"/>
    <mergeCell ref="C37:D37"/>
    <mergeCell ref="A38:D38"/>
    <mergeCell ref="C31:D31"/>
    <mergeCell ref="A32:D32"/>
    <mergeCell ref="C33:D33"/>
    <mergeCell ref="C34:D34"/>
    <mergeCell ref="A27:D27"/>
    <mergeCell ref="C28:D28"/>
    <mergeCell ref="C29:D29"/>
    <mergeCell ref="C30:D30"/>
    <mergeCell ref="C23:D23"/>
    <mergeCell ref="C24:D24"/>
    <mergeCell ref="C25:D25"/>
    <mergeCell ref="C26:D26"/>
    <mergeCell ref="C19:D19"/>
    <mergeCell ref="C20:D20"/>
    <mergeCell ref="C21:D21"/>
    <mergeCell ref="A22:D22"/>
    <mergeCell ref="A15:D15"/>
    <mergeCell ref="B16:E16"/>
    <mergeCell ref="A17:D17"/>
    <mergeCell ref="C18:D18"/>
    <mergeCell ref="A11:D11"/>
    <mergeCell ref="C12:D12"/>
    <mergeCell ref="C13:D13"/>
    <mergeCell ref="C14:D14"/>
    <mergeCell ref="A7:D7"/>
    <mergeCell ref="A8:D8"/>
    <mergeCell ref="B9:D9"/>
    <mergeCell ref="A10:D10"/>
    <mergeCell ref="A2:J2"/>
    <mergeCell ref="A3:J3"/>
    <mergeCell ref="A4:J4"/>
    <mergeCell ref="C5:D6"/>
    <mergeCell ref="F5:F6"/>
    <mergeCell ref="G5:G6"/>
    <mergeCell ref="H5:H6"/>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丙-4-01</dc:title>
  <dc:subject>丙-4-01</dc:subject>
  <dc:creator>行政院主計處</dc:creator>
  <cp:keywords/>
  <dc:description> </dc:description>
  <cp:lastModifiedBy>Administrator</cp:lastModifiedBy>
  <cp:lastPrinted>2004-07-13T12:20:28Z</cp:lastPrinted>
  <dcterms:created xsi:type="dcterms:W3CDTF">2004-07-13T12:11:09Z</dcterms:created>
  <dcterms:modified xsi:type="dcterms:W3CDTF">2008-11-14T05:33:18Z</dcterms:modified>
  <cp:category>I14</cp:category>
  <cp:version/>
  <cp:contentType/>
  <cp:contentStatus/>
</cp:coreProperties>
</file>