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4470" tabRatio="599" activeTab="0"/>
  </bookViews>
  <sheets>
    <sheet name="彙總表" sheetId="1" r:id="rId1"/>
  </sheets>
  <definedNames>
    <definedName name="_xlnm.Print_Titles" localSheetId="0">'彙總表'!$1:$6</definedName>
  </definedNames>
  <calcPr fullCalcOnLoad="1"/>
</workbook>
</file>

<file path=xl/sharedStrings.xml><?xml version="1.0" encoding="utf-8"?>
<sst xmlns="http://schemas.openxmlformats.org/spreadsheetml/2006/main" count="47" uniqueCount="45">
  <si>
    <t>合計</t>
  </si>
  <si>
    <t>合　　　　　　計</t>
  </si>
  <si>
    <t>中  華  民  國</t>
  </si>
  <si>
    <t>彙總表</t>
  </si>
  <si>
    <t>───────</t>
  </si>
  <si>
    <t>單位:新臺幣元</t>
  </si>
  <si>
    <t>基金名稱</t>
  </si>
  <si>
    <r>
      <t>九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 xml:space="preserve"> 度</t>
    </r>
  </si>
  <si>
    <t>債務基金：</t>
  </si>
  <si>
    <t>特別收入基金：</t>
  </si>
  <si>
    <t>資本計畫基金：</t>
  </si>
  <si>
    <t>長期投資</t>
  </si>
  <si>
    <t>土地</t>
  </si>
  <si>
    <t>土地改良物</t>
  </si>
  <si>
    <t>房屋及建築</t>
  </si>
  <si>
    <t>機械及設備</t>
  </si>
  <si>
    <t>交通及運輸設備</t>
  </si>
  <si>
    <t>雜項設備</t>
  </si>
  <si>
    <t>購建中固定資產</t>
  </si>
  <si>
    <t>電腦軟體</t>
  </si>
  <si>
    <t>權利</t>
  </si>
  <si>
    <t>遞耗資產</t>
  </si>
  <si>
    <t>其他</t>
  </si>
  <si>
    <t>資</t>
  </si>
  <si>
    <t>產</t>
  </si>
  <si>
    <t>負債</t>
  </si>
  <si>
    <t>長期債務</t>
  </si>
  <si>
    <t>固定項目</t>
  </si>
  <si>
    <t>─────</t>
  </si>
  <si>
    <t>　中央政府債務基金</t>
  </si>
  <si>
    <t>　社會福利基金</t>
  </si>
  <si>
    <t>　文化建設基金</t>
  </si>
  <si>
    <t>　中華發展基金</t>
  </si>
  <si>
    <t>　學產基金</t>
  </si>
  <si>
    <t>　經濟特別收入基金</t>
  </si>
  <si>
    <t>　航港建設基金</t>
  </si>
  <si>
    <t>　農業特別收入基金</t>
  </si>
  <si>
    <t>　就業安定基金</t>
  </si>
  <si>
    <t>　健康照護基金</t>
  </si>
  <si>
    <t>　環境保護基金</t>
  </si>
  <si>
    <t>　行政院國家科學技
　術發展基金</t>
  </si>
  <si>
    <t>　九二一震災社區重
　建更新基金</t>
  </si>
  <si>
    <t>　核能發電後端營運
　基金</t>
  </si>
  <si>
    <t>　國軍老舊營舍改建
　基金</t>
  </si>
  <si>
    <t>　行政院金融重建基
　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</si>
</sst>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_(* #,##0.00_);_(* #,##0.00_);_(* &quot;…&quot;_);_(@_)"/>
  </numFmts>
  <fonts count="18">
    <font>
      <sz val="12"/>
      <name val="新細明體"/>
      <family val="1"/>
    </font>
    <font>
      <sz val="9"/>
      <name val="細明體"/>
      <family val="3"/>
    </font>
    <font>
      <b/>
      <sz val="14"/>
      <name val="新細明體"/>
      <family val="1"/>
    </font>
    <font>
      <b/>
      <sz val="20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12"/>
      <name val="華康中明體"/>
      <family val="3"/>
    </font>
    <font>
      <b/>
      <sz val="12"/>
      <name val="華康粗明體"/>
      <family val="3"/>
    </font>
    <font>
      <sz val="12"/>
      <name val="Courier"/>
      <family val="3"/>
    </font>
    <font>
      <b/>
      <sz val="9"/>
      <name val="華康粗明體"/>
      <family val="3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1" fontId="4" fillId="0" borderId="0" xfId="17" applyFont="1" applyAlignment="1" applyProtection="1">
      <alignment horizontal="right" vertical="top"/>
      <protection locked="0"/>
    </xf>
    <xf numFmtId="41" fontId="4" fillId="0" borderId="0" xfId="17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2" fillId="0" borderId="3" xfId="0" applyFont="1" applyBorder="1" applyAlignment="1" applyProtection="1">
      <alignment horizontal="distributed" vertical="center"/>
      <protection locked="0"/>
    </xf>
    <xf numFmtId="0" fontId="12" fillId="0" borderId="2" xfId="0" applyFont="1" applyBorder="1" applyAlignment="1" applyProtection="1">
      <alignment horizontal="distributed" vertical="center" wrapText="1"/>
      <protection locked="0"/>
    </xf>
    <xf numFmtId="0" fontId="12" fillId="0" borderId="1" xfId="0" applyFont="1" applyBorder="1" applyAlignment="1" applyProtection="1">
      <alignment horizontal="distributed" vertical="center"/>
      <protection locked="0"/>
    </xf>
    <xf numFmtId="0" fontId="12" fillId="0" borderId="4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center"/>
      <protection locked="0"/>
    </xf>
    <xf numFmtId="178" fontId="13" fillId="0" borderId="6" xfId="0" applyNumberFormat="1" applyFont="1" applyBorder="1" applyAlignment="1" applyProtection="1">
      <alignment/>
      <protection/>
    </xf>
    <xf numFmtId="178" fontId="13" fillId="0" borderId="5" xfId="0" applyNumberFormat="1" applyFont="1" applyBorder="1" applyAlignment="1" applyProtection="1">
      <alignment/>
      <protection/>
    </xf>
    <xf numFmtId="178" fontId="13" fillId="0" borderId="7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distributed" vertical="center" wrapText="1"/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41" fontId="4" fillId="0" borderId="0" xfId="17" applyFont="1" applyBorder="1" applyAlignment="1" applyProtection="1">
      <alignment horizontal="right" vertical="top"/>
      <protection locked="0"/>
    </xf>
    <xf numFmtId="0" fontId="0" fillId="0" borderId="0" xfId="0" applyFont="1" applyBorder="1" applyAlignment="1" applyProtection="1">
      <alignment/>
      <protection locked="0"/>
    </xf>
    <xf numFmtId="178" fontId="17" fillId="0" borderId="9" xfId="15" applyNumberFormat="1" applyFont="1" applyBorder="1" applyAlignment="1" applyProtection="1">
      <alignment horizontal="right"/>
      <protection locked="0"/>
    </xf>
    <xf numFmtId="178" fontId="17" fillId="0" borderId="9" xfId="16" applyNumberFormat="1" applyFont="1" applyBorder="1" applyAlignment="1" applyProtection="1">
      <alignment/>
      <protection locked="0"/>
    </xf>
    <xf numFmtId="178" fontId="17" fillId="0" borderId="8" xfId="16" applyNumberFormat="1" applyFont="1" applyBorder="1" applyAlignment="1" applyProtection="1">
      <alignment/>
      <protection locked="0"/>
    </xf>
    <xf numFmtId="178" fontId="17" fillId="0" borderId="10" xfId="16" applyNumberFormat="1" applyFont="1" applyBorder="1" applyAlignment="1" applyProtection="1">
      <alignment/>
      <protection locked="0"/>
    </xf>
    <xf numFmtId="178" fontId="17" fillId="0" borderId="9" xfId="16" applyNumberFormat="1" applyFont="1" applyBorder="1" applyAlignment="1" applyProtection="1">
      <alignment/>
      <protection/>
    </xf>
    <xf numFmtId="178" fontId="17" fillId="0" borderId="0" xfId="16" applyNumberFormat="1" applyFont="1" applyBorder="1" applyAlignment="1" applyProtection="1">
      <alignment/>
      <protection locked="0"/>
    </xf>
    <xf numFmtId="178" fontId="17" fillId="0" borderId="10" xfId="15" applyNumberFormat="1" applyFont="1" applyBorder="1" applyAlignment="1" applyProtection="1">
      <alignment horizontal="right"/>
      <protection locked="0"/>
    </xf>
    <xf numFmtId="178" fontId="17" fillId="0" borderId="8" xfId="15" applyNumberFormat="1" applyFont="1" applyBorder="1" applyAlignment="1" applyProtection="1">
      <alignment horizontal="right"/>
      <protection locked="0"/>
    </xf>
    <xf numFmtId="178" fontId="13" fillId="0" borderId="9" xfId="15" applyNumberFormat="1" applyFont="1" applyBorder="1" applyAlignment="1" applyProtection="1">
      <alignment horizontal="right" vertical="center"/>
      <protection locked="0"/>
    </xf>
    <xf numFmtId="178" fontId="13" fillId="0" borderId="10" xfId="15" applyNumberFormat="1" applyFont="1" applyBorder="1" applyAlignment="1" applyProtection="1">
      <alignment horizontal="right" vertical="center"/>
      <protection locked="0"/>
    </xf>
    <xf numFmtId="178" fontId="13" fillId="0" borderId="8" xfId="15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</cellXfs>
  <cellStyles count="7">
    <cellStyle name="Normal" xfId="0"/>
    <cellStyle name="一般_長期債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375" style="4" customWidth="1"/>
    <col min="2" max="3" width="14.125" style="4" customWidth="1"/>
    <col min="4" max="4" width="11.50390625" style="4" customWidth="1"/>
    <col min="5" max="5" width="12.875" style="4" customWidth="1"/>
    <col min="6" max="6" width="14.25390625" style="4" customWidth="1"/>
    <col min="7" max="7" width="13.375" style="34" customWidth="1"/>
    <col min="8" max="8" width="12.125" style="4" customWidth="1"/>
    <col min="9" max="9" width="13.125" style="4" customWidth="1"/>
    <col min="10" max="10" width="11.625" style="4" customWidth="1"/>
    <col min="11" max="11" width="11.875" style="4" customWidth="1"/>
    <col min="12" max="12" width="7.875" style="4" customWidth="1"/>
    <col min="13" max="13" width="12.00390625" style="4" customWidth="1"/>
    <col min="14" max="14" width="13.625" style="4" customWidth="1"/>
    <col min="15" max="15" width="14.125" style="34" customWidth="1"/>
    <col min="16" max="16" width="49.75390625" style="4" bestFit="1" customWidth="1"/>
    <col min="17" max="17" width="22.125" style="4" customWidth="1"/>
    <col min="18" max="18" width="21.625" style="4" customWidth="1"/>
    <col min="19" max="20" width="16.50390625" style="4" customWidth="1"/>
    <col min="21" max="21" width="15.375" style="4" customWidth="1"/>
    <col min="22" max="22" width="16.50390625" style="4" customWidth="1"/>
    <col min="23" max="23" width="13.50390625" style="4" customWidth="1"/>
    <col min="24" max="24" width="18.625" style="4" customWidth="1"/>
    <col min="25" max="16384" width="8.875" style="4" customWidth="1"/>
  </cols>
  <sheetData>
    <row r="1" spans="1:8" ht="27.75" customHeight="1">
      <c r="A1" s="1"/>
      <c r="B1" s="1"/>
      <c r="C1" s="1"/>
      <c r="D1" s="1"/>
      <c r="E1" s="2"/>
      <c r="F1" s="1"/>
      <c r="G1" s="36" t="s">
        <v>27</v>
      </c>
      <c r="H1" s="3" t="s">
        <v>3</v>
      </c>
    </row>
    <row r="2" spans="1:15" s="7" customFormat="1" ht="18" customHeight="1">
      <c r="A2" s="4"/>
      <c r="B2" s="4"/>
      <c r="C2" s="4"/>
      <c r="D2" s="4"/>
      <c r="E2" s="5"/>
      <c r="F2" s="4"/>
      <c r="G2" s="37" t="s">
        <v>4</v>
      </c>
      <c r="H2" s="6" t="s">
        <v>28</v>
      </c>
      <c r="O2" s="35"/>
    </row>
    <row r="3" spans="1:15" s="9" customFormat="1" ht="19.5" customHeight="1">
      <c r="A3" s="8"/>
      <c r="B3" s="8"/>
      <c r="E3" s="10"/>
      <c r="G3" s="10" t="s">
        <v>2</v>
      </c>
      <c r="H3" s="8" t="s">
        <v>7</v>
      </c>
      <c r="I3" s="8"/>
      <c r="J3" s="8"/>
      <c r="K3" s="8"/>
      <c r="L3" s="8"/>
      <c r="M3" s="8"/>
      <c r="N3" s="8"/>
      <c r="O3" s="8"/>
    </row>
    <row r="4" spans="1:15" s="15" customFormat="1" ht="16.5" customHeight="1">
      <c r="A4" s="11"/>
      <c r="B4" s="11"/>
      <c r="C4" s="11"/>
      <c r="D4" s="12"/>
      <c r="E4" s="13"/>
      <c r="F4" s="13"/>
      <c r="G4" s="38"/>
      <c r="H4" s="13"/>
      <c r="I4" s="13"/>
      <c r="J4" s="13"/>
      <c r="K4" s="13"/>
      <c r="L4" s="13"/>
      <c r="M4" s="13"/>
      <c r="N4" s="13"/>
      <c r="O4" s="14" t="s">
        <v>5</v>
      </c>
    </row>
    <row r="5" spans="1:15" s="18" customFormat="1" ht="19.5" customHeight="1">
      <c r="A5" s="52" t="s">
        <v>6</v>
      </c>
      <c r="B5" s="16"/>
      <c r="C5" s="17"/>
      <c r="D5" s="17" t="s">
        <v>23</v>
      </c>
      <c r="E5" s="17"/>
      <c r="F5" s="17" t="s">
        <v>24</v>
      </c>
      <c r="G5" s="17"/>
      <c r="H5" s="17"/>
      <c r="I5" s="17" t="s">
        <v>23</v>
      </c>
      <c r="J5" s="17"/>
      <c r="K5" s="17"/>
      <c r="L5" s="17" t="s">
        <v>24</v>
      </c>
      <c r="M5" s="17"/>
      <c r="N5" s="17"/>
      <c r="O5" s="21" t="s">
        <v>25</v>
      </c>
    </row>
    <row r="6" spans="1:15" s="23" customFormat="1" ht="33" customHeight="1">
      <c r="A6" s="53"/>
      <c r="B6" s="19" t="s">
        <v>11</v>
      </c>
      <c r="C6" s="19" t="s">
        <v>12</v>
      </c>
      <c r="D6" s="19" t="s">
        <v>13</v>
      </c>
      <c r="E6" s="19" t="s">
        <v>14</v>
      </c>
      <c r="F6" s="20" t="s">
        <v>15</v>
      </c>
      <c r="G6" s="21" t="s">
        <v>16</v>
      </c>
      <c r="H6" s="22" t="s">
        <v>17</v>
      </c>
      <c r="I6" s="19" t="s">
        <v>18</v>
      </c>
      <c r="J6" s="19" t="s">
        <v>19</v>
      </c>
      <c r="K6" s="21" t="s">
        <v>20</v>
      </c>
      <c r="L6" s="21" t="s">
        <v>21</v>
      </c>
      <c r="M6" s="21" t="s">
        <v>22</v>
      </c>
      <c r="N6" s="21" t="s">
        <v>0</v>
      </c>
      <c r="O6" s="29" t="s">
        <v>26</v>
      </c>
    </row>
    <row r="7" spans="1:15" s="50" customFormat="1" ht="30.75" customHeight="1">
      <c r="A7" s="24" t="s">
        <v>8</v>
      </c>
      <c r="B7" s="47">
        <f>SUM(B8)</f>
        <v>0</v>
      </c>
      <c r="C7" s="47">
        <f aca="true" t="shared" si="0" ref="C7:I7">SUM(C8)</f>
        <v>0</v>
      </c>
      <c r="D7" s="47">
        <f t="shared" si="0"/>
        <v>0</v>
      </c>
      <c r="E7" s="47">
        <f t="shared" si="0"/>
        <v>0</v>
      </c>
      <c r="F7" s="47">
        <f t="shared" si="0"/>
        <v>0</v>
      </c>
      <c r="G7" s="48">
        <f t="shared" si="0"/>
        <v>0</v>
      </c>
      <c r="H7" s="49">
        <f t="shared" si="0"/>
        <v>0</v>
      </c>
      <c r="I7" s="47">
        <f t="shared" si="0"/>
        <v>0</v>
      </c>
      <c r="J7" s="47">
        <f aca="true" t="shared" si="1" ref="J7:O7">SUM(J8)</f>
        <v>0</v>
      </c>
      <c r="K7" s="47">
        <f t="shared" si="1"/>
        <v>0</v>
      </c>
      <c r="L7" s="47">
        <f t="shared" si="1"/>
        <v>0</v>
      </c>
      <c r="M7" s="47">
        <f t="shared" si="1"/>
        <v>0</v>
      </c>
      <c r="N7" s="47">
        <f t="shared" si="1"/>
        <v>0</v>
      </c>
      <c r="O7" s="48">
        <f t="shared" si="1"/>
        <v>0</v>
      </c>
    </row>
    <row r="8" spans="1:15" s="31" customFormat="1" ht="30.75" customHeight="1">
      <c r="A8" s="33" t="s">
        <v>29</v>
      </c>
      <c r="B8" s="39">
        <v>0</v>
      </c>
      <c r="C8" s="39">
        <v>0</v>
      </c>
      <c r="D8" s="40">
        <v>0</v>
      </c>
      <c r="E8" s="40">
        <v>0</v>
      </c>
      <c r="F8" s="41">
        <v>0</v>
      </c>
      <c r="G8" s="42">
        <v>0</v>
      </c>
      <c r="H8" s="41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3">
        <f>SUM(B8:M8)</f>
        <v>0</v>
      </c>
      <c r="O8" s="44">
        <v>0</v>
      </c>
    </row>
    <row r="9" spans="1:15" s="51" customFormat="1" ht="30.75" customHeight="1">
      <c r="A9" s="24" t="s">
        <v>9</v>
      </c>
      <c r="B9" s="47">
        <f aca="true" t="shared" si="2" ref="B9:O9">SUM(B10:B23)</f>
        <v>166697260</v>
      </c>
      <c r="C9" s="47">
        <f t="shared" si="2"/>
        <v>29784759440</v>
      </c>
      <c r="D9" s="47">
        <f t="shared" si="2"/>
        <v>0</v>
      </c>
      <c r="E9" s="47">
        <f t="shared" si="2"/>
        <v>1386616800.97</v>
      </c>
      <c r="F9" s="47">
        <f t="shared" si="2"/>
        <v>1338846429</v>
      </c>
      <c r="G9" s="48">
        <f t="shared" si="2"/>
        <v>73032466</v>
      </c>
      <c r="H9" s="49">
        <f t="shared" si="2"/>
        <v>191076478.97</v>
      </c>
      <c r="I9" s="47">
        <f t="shared" si="2"/>
        <v>655192286</v>
      </c>
      <c r="J9" s="47">
        <f t="shared" si="2"/>
        <v>147111830</v>
      </c>
      <c r="K9" s="47">
        <f t="shared" si="2"/>
        <v>15307132</v>
      </c>
      <c r="L9" s="47">
        <f t="shared" si="2"/>
        <v>0</v>
      </c>
      <c r="M9" s="47">
        <f t="shared" si="2"/>
        <v>143535254</v>
      </c>
      <c r="N9" s="47">
        <f t="shared" si="2"/>
        <v>33902175376.940002</v>
      </c>
      <c r="O9" s="48">
        <f t="shared" si="2"/>
        <v>46996000000</v>
      </c>
    </row>
    <row r="10" spans="1:15" s="31" customFormat="1" ht="30.75" customHeight="1">
      <c r="A10" s="30" t="s">
        <v>40</v>
      </c>
      <c r="B10" s="40">
        <v>63525000</v>
      </c>
      <c r="C10" s="40"/>
      <c r="D10" s="40"/>
      <c r="E10" s="40"/>
      <c r="F10" s="41">
        <v>256503155</v>
      </c>
      <c r="G10" s="42">
        <v>1916956</v>
      </c>
      <c r="H10" s="41">
        <v>23085971</v>
      </c>
      <c r="I10" s="40">
        <v>360000000</v>
      </c>
      <c r="J10" s="40">
        <v>46723486</v>
      </c>
      <c r="K10" s="40">
        <v>0</v>
      </c>
      <c r="L10" s="40">
        <v>0</v>
      </c>
      <c r="M10" s="40">
        <v>0</v>
      </c>
      <c r="N10" s="43">
        <f aca="true" t="shared" si="3" ref="N10:N25">SUM(B10:M10)</f>
        <v>751754568</v>
      </c>
      <c r="O10" s="44">
        <v>0</v>
      </c>
    </row>
    <row r="11" spans="1:15" s="31" customFormat="1" ht="30.75" customHeight="1">
      <c r="A11" s="30" t="s">
        <v>41</v>
      </c>
      <c r="B11" s="39">
        <v>0</v>
      </c>
      <c r="C11" s="39">
        <v>0</v>
      </c>
      <c r="D11" s="39">
        <v>0</v>
      </c>
      <c r="E11" s="39">
        <v>0</v>
      </c>
      <c r="F11" s="41">
        <v>4284769</v>
      </c>
      <c r="G11" s="42">
        <v>5045742</v>
      </c>
      <c r="H11" s="41">
        <v>806333</v>
      </c>
      <c r="I11" s="39">
        <v>0</v>
      </c>
      <c r="J11" s="40">
        <v>1528901</v>
      </c>
      <c r="K11" s="40">
        <v>0</v>
      </c>
      <c r="L11" s="40">
        <v>0</v>
      </c>
      <c r="M11" s="40">
        <v>0</v>
      </c>
      <c r="N11" s="43">
        <f t="shared" si="3"/>
        <v>11665745</v>
      </c>
      <c r="O11" s="44">
        <v>0</v>
      </c>
    </row>
    <row r="12" spans="1:15" s="31" customFormat="1" ht="30.75" customHeight="1">
      <c r="A12" s="30" t="s">
        <v>30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45">
        <v>0</v>
      </c>
      <c r="H12" s="46">
        <v>0</v>
      </c>
      <c r="I12" s="39">
        <v>0</v>
      </c>
      <c r="J12" s="40">
        <v>0</v>
      </c>
      <c r="K12" s="40">
        <v>0</v>
      </c>
      <c r="L12" s="40">
        <v>0</v>
      </c>
      <c r="M12" s="40">
        <v>251400</v>
      </c>
      <c r="N12" s="43">
        <f t="shared" si="3"/>
        <v>251400</v>
      </c>
      <c r="O12" s="44">
        <v>0</v>
      </c>
    </row>
    <row r="13" spans="1:15" s="31" customFormat="1" ht="30.75" customHeight="1">
      <c r="A13" s="30" t="s">
        <v>44</v>
      </c>
      <c r="B13" s="39">
        <v>0</v>
      </c>
      <c r="C13" s="39">
        <v>0</v>
      </c>
      <c r="D13" s="39">
        <v>0</v>
      </c>
      <c r="E13" s="39">
        <v>0</v>
      </c>
      <c r="F13" s="41">
        <v>2851454</v>
      </c>
      <c r="G13" s="45">
        <v>0</v>
      </c>
      <c r="H13" s="41">
        <v>377000</v>
      </c>
      <c r="I13" s="39">
        <v>0</v>
      </c>
      <c r="J13" s="40">
        <v>339650</v>
      </c>
      <c r="K13" s="40">
        <v>0</v>
      </c>
      <c r="L13" s="40">
        <v>0</v>
      </c>
      <c r="M13" s="40">
        <v>143283854</v>
      </c>
      <c r="N13" s="43">
        <f t="shared" si="3"/>
        <v>146851958</v>
      </c>
      <c r="O13" s="44">
        <v>42296000000</v>
      </c>
    </row>
    <row r="14" spans="1:15" s="31" customFormat="1" ht="30.75" customHeight="1">
      <c r="A14" s="30" t="s">
        <v>33</v>
      </c>
      <c r="B14" s="40">
        <v>103172260</v>
      </c>
      <c r="C14" s="40">
        <v>18990877222</v>
      </c>
      <c r="D14" s="39">
        <v>0</v>
      </c>
      <c r="E14" s="40">
        <v>1102583458.97</v>
      </c>
      <c r="F14" s="39">
        <v>0</v>
      </c>
      <c r="G14" s="42">
        <v>473793</v>
      </c>
      <c r="H14" s="41">
        <v>28078766.97</v>
      </c>
      <c r="I14" s="39">
        <v>0</v>
      </c>
      <c r="J14" s="40">
        <v>0</v>
      </c>
      <c r="K14" s="40">
        <v>0</v>
      </c>
      <c r="L14" s="40">
        <v>0</v>
      </c>
      <c r="M14" s="40">
        <v>0</v>
      </c>
      <c r="N14" s="43">
        <f>SUM(B14:M14)</f>
        <v>20225185500.940002</v>
      </c>
      <c r="O14" s="44">
        <v>0</v>
      </c>
    </row>
    <row r="15" spans="1:15" s="31" customFormat="1" ht="30.75" customHeight="1">
      <c r="A15" s="30" t="s">
        <v>34</v>
      </c>
      <c r="B15" s="39">
        <v>0</v>
      </c>
      <c r="C15" s="40">
        <v>9539718000</v>
      </c>
      <c r="D15" s="39">
        <v>0</v>
      </c>
      <c r="E15" s="40">
        <v>183440881</v>
      </c>
      <c r="F15" s="41">
        <v>232864842</v>
      </c>
      <c r="G15" s="42">
        <v>10447854</v>
      </c>
      <c r="H15" s="41">
        <v>11702873</v>
      </c>
      <c r="I15" s="39">
        <v>0</v>
      </c>
      <c r="J15" s="40">
        <v>21868911</v>
      </c>
      <c r="K15" s="40">
        <v>15307132</v>
      </c>
      <c r="L15" s="40">
        <v>0</v>
      </c>
      <c r="M15" s="40">
        <v>0</v>
      </c>
      <c r="N15" s="43">
        <f t="shared" si="3"/>
        <v>10015350493</v>
      </c>
      <c r="O15" s="44">
        <v>3100000000</v>
      </c>
    </row>
    <row r="16" spans="1:15" s="31" customFormat="1" ht="30.75" customHeight="1">
      <c r="A16" s="30" t="s">
        <v>42</v>
      </c>
      <c r="B16" s="39">
        <v>0</v>
      </c>
      <c r="C16" s="39">
        <v>0</v>
      </c>
      <c r="D16" s="39">
        <v>0</v>
      </c>
      <c r="E16" s="39">
        <v>0</v>
      </c>
      <c r="F16" s="41">
        <v>81574115</v>
      </c>
      <c r="G16" s="42">
        <v>2131979</v>
      </c>
      <c r="H16" s="41">
        <v>7360484</v>
      </c>
      <c r="I16" s="40">
        <v>295192286</v>
      </c>
      <c r="J16" s="40">
        <v>77684</v>
      </c>
      <c r="K16" s="40">
        <v>0</v>
      </c>
      <c r="L16" s="40">
        <v>0</v>
      </c>
      <c r="M16" s="40">
        <v>0</v>
      </c>
      <c r="N16" s="43">
        <f t="shared" si="3"/>
        <v>386336548</v>
      </c>
      <c r="O16" s="44">
        <v>0</v>
      </c>
    </row>
    <row r="17" spans="1:15" s="31" customFormat="1" ht="30.75" customHeight="1">
      <c r="A17" s="30" t="s">
        <v>35</v>
      </c>
      <c r="B17" s="39">
        <v>0</v>
      </c>
      <c r="C17" s="39">
        <v>0</v>
      </c>
      <c r="D17" s="39">
        <v>0</v>
      </c>
      <c r="E17" s="39">
        <v>0</v>
      </c>
      <c r="F17" s="41">
        <v>4079803</v>
      </c>
      <c r="G17" s="42">
        <v>22000</v>
      </c>
      <c r="H17" s="46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f t="shared" si="3"/>
        <v>4101803</v>
      </c>
      <c r="O17" s="44">
        <v>0</v>
      </c>
    </row>
    <row r="18" spans="1:15" s="31" customFormat="1" ht="30.75" customHeight="1">
      <c r="A18" s="30" t="s">
        <v>36</v>
      </c>
      <c r="B18" s="39">
        <v>0</v>
      </c>
      <c r="C18" s="39">
        <v>0</v>
      </c>
      <c r="D18" s="39">
        <v>0</v>
      </c>
      <c r="E18" s="40">
        <v>200</v>
      </c>
      <c r="F18" s="41">
        <v>90194471</v>
      </c>
      <c r="G18" s="42">
        <v>4265714</v>
      </c>
      <c r="H18" s="41">
        <v>7956297</v>
      </c>
      <c r="I18" s="39">
        <v>0</v>
      </c>
      <c r="J18" s="40">
        <v>1272003</v>
      </c>
      <c r="K18" s="39">
        <v>0</v>
      </c>
      <c r="L18" s="39">
        <v>0</v>
      </c>
      <c r="M18" s="39">
        <v>0</v>
      </c>
      <c r="N18" s="43">
        <f t="shared" si="3"/>
        <v>103688685</v>
      </c>
      <c r="O18" s="44">
        <v>0</v>
      </c>
    </row>
    <row r="19" spans="1:15" s="32" customFormat="1" ht="30.75" customHeight="1">
      <c r="A19" s="30" t="s">
        <v>37</v>
      </c>
      <c r="B19" s="39">
        <v>0</v>
      </c>
      <c r="C19" s="40">
        <v>1217194817</v>
      </c>
      <c r="D19" s="39">
        <v>0</v>
      </c>
      <c r="E19" s="40">
        <v>4342818</v>
      </c>
      <c r="F19" s="41">
        <v>406381822</v>
      </c>
      <c r="G19" s="42">
        <v>20413951</v>
      </c>
      <c r="H19" s="41">
        <v>97376073</v>
      </c>
      <c r="I19" s="39">
        <v>0</v>
      </c>
      <c r="J19" s="40">
        <v>65856928</v>
      </c>
      <c r="K19" s="39">
        <v>0</v>
      </c>
      <c r="L19" s="39">
        <v>0</v>
      </c>
      <c r="M19" s="39">
        <v>0</v>
      </c>
      <c r="N19" s="43">
        <f t="shared" si="3"/>
        <v>1811566409</v>
      </c>
      <c r="O19" s="44">
        <v>0</v>
      </c>
    </row>
    <row r="20" spans="1:15" s="31" customFormat="1" ht="30.75" customHeight="1">
      <c r="A20" s="30" t="s">
        <v>38</v>
      </c>
      <c r="B20" s="39">
        <v>0</v>
      </c>
      <c r="C20" s="39">
        <v>0</v>
      </c>
      <c r="D20" s="39">
        <v>0</v>
      </c>
      <c r="E20" s="39">
        <v>0</v>
      </c>
      <c r="F20" s="41">
        <v>435083</v>
      </c>
      <c r="G20" s="42">
        <v>4875</v>
      </c>
      <c r="H20" s="46">
        <v>0</v>
      </c>
      <c r="I20" s="39">
        <v>0</v>
      </c>
      <c r="J20" s="40">
        <v>3684667</v>
      </c>
      <c r="K20" s="39">
        <v>0</v>
      </c>
      <c r="L20" s="39">
        <v>0</v>
      </c>
      <c r="M20" s="39">
        <v>0</v>
      </c>
      <c r="N20" s="43">
        <f t="shared" si="3"/>
        <v>4124625</v>
      </c>
      <c r="O20" s="44">
        <v>1600000000</v>
      </c>
    </row>
    <row r="21" spans="1:15" s="31" customFormat="1" ht="30.75" customHeight="1">
      <c r="A21" s="30" t="s">
        <v>39</v>
      </c>
      <c r="B21" s="39">
        <v>0</v>
      </c>
      <c r="C21" s="39">
        <v>0</v>
      </c>
      <c r="D21" s="39">
        <v>0</v>
      </c>
      <c r="E21" s="40">
        <v>88362307</v>
      </c>
      <c r="F21" s="41">
        <v>254943831</v>
      </c>
      <c r="G21" s="42">
        <v>28259479</v>
      </c>
      <c r="H21" s="41">
        <v>14292006</v>
      </c>
      <c r="I21" s="39">
        <v>0</v>
      </c>
      <c r="J21" s="40">
        <v>3493143</v>
      </c>
      <c r="K21" s="39">
        <v>0</v>
      </c>
      <c r="L21" s="39">
        <v>0</v>
      </c>
      <c r="M21" s="39">
        <v>0</v>
      </c>
      <c r="N21" s="43">
        <f t="shared" si="3"/>
        <v>389350766</v>
      </c>
      <c r="O21" s="44">
        <v>0</v>
      </c>
    </row>
    <row r="22" spans="1:15" s="31" customFormat="1" ht="30.75" customHeight="1">
      <c r="A22" s="30" t="s">
        <v>31</v>
      </c>
      <c r="B22" s="39">
        <v>0</v>
      </c>
      <c r="C22" s="40">
        <v>36969401</v>
      </c>
      <c r="D22" s="39">
        <v>0</v>
      </c>
      <c r="E22" s="40">
        <v>7887136</v>
      </c>
      <c r="F22" s="41">
        <v>263493</v>
      </c>
      <c r="G22" s="42">
        <v>50123</v>
      </c>
      <c r="H22" s="41">
        <v>40675</v>
      </c>
      <c r="I22" s="39">
        <v>0</v>
      </c>
      <c r="J22" s="39">
        <v>65625</v>
      </c>
      <c r="K22" s="39">
        <v>0</v>
      </c>
      <c r="L22" s="39">
        <v>0</v>
      </c>
      <c r="M22" s="39">
        <v>0</v>
      </c>
      <c r="N22" s="43">
        <f t="shared" si="3"/>
        <v>45276453</v>
      </c>
      <c r="O22" s="44">
        <v>0</v>
      </c>
    </row>
    <row r="23" spans="1:15" s="31" customFormat="1" ht="30.75" customHeight="1">
      <c r="A23" s="30" t="s">
        <v>32</v>
      </c>
      <c r="B23" s="39">
        <v>0</v>
      </c>
      <c r="C23" s="39">
        <v>0</v>
      </c>
      <c r="D23" s="39">
        <v>0</v>
      </c>
      <c r="E23" s="39">
        <v>0</v>
      </c>
      <c r="F23" s="41">
        <v>4469591</v>
      </c>
      <c r="G23" s="45">
        <v>0</v>
      </c>
      <c r="H23" s="46">
        <v>0</v>
      </c>
      <c r="I23" s="39">
        <v>0</v>
      </c>
      <c r="J23" s="40">
        <v>2200832</v>
      </c>
      <c r="K23" s="39">
        <v>0</v>
      </c>
      <c r="L23" s="39">
        <v>0</v>
      </c>
      <c r="M23" s="39">
        <v>0</v>
      </c>
      <c r="N23" s="43">
        <f t="shared" si="3"/>
        <v>6670423</v>
      </c>
      <c r="O23" s="44">
        <v>0</v>
      </c>
    </row>
    <row r="24" spans="1:15" s="51" customFormat="1" ht="30.75" customHeight="1">
      <c r="A24" s="24" t="s">
        <v>10</v>
      </c>
      <c r="B24" s="47">
        <f>SUM(B25)</f>
        <v>0</v>
      </c>
      <c r="C24" s="47">
        <f aca="true" t="shared" si="4" ref="C24:I24">SUM(C25)</f>
        <v>0</v>
      </c>
      <c r="D24" s="47">
        <f t="shared" si="4"/>
        <v>0</v>
      </c>
      <c r="E24" s="47">
        <f t="shared" si="4"/>
        <v>0</v>
      </c>
      <c r="F24" s="47">
        <f t="shared" si="4"/>
        <v>931552</v>
      </c>
      <c r="G24" s="48">
        <f t="shared" si="4"/>
        <v>10284</v>
      </c>
      <c r="H24" s="49">
        <f t="shared" si="4"/>
        <v>286803</v>
      </c>
      <c r="I24" s="47">
        <f t="shared" si="4"/>
        <v>0</v>
      </c>
      <c r="J24" s="47">
        <f aca="true" t="shared" si="5" ref="J24:O24">SUM(J25)</f>
        <v>0</v>
      </c>
      <c r="K24" s="47">
        <f t="shared" si="5"/>
        <v>0</v>
      </c>
      <c r="L24" s="47">
        <f t="shared" si="5"/>
        <v>0</v>
      </c>
      <c r="M24" s="47">
        <f t="shared" si="5"/>
        <v>0</v>
      </c>
      <c r="N24" s="47">
        <f t="shared" si="5"/>
        <v>1228639</v>
      </c>
      <c r="O24" s="48">
        <f t="shared" si="5"/>
        <v>0</v>
      </c>
    </row>
    <row r="25" spans="1:15" s="31" customFormat="1" ht="30.75" customHeight="1">
      <c r="A25" s="30" t="s">
        <v>43</v>
      </c>
      <c r="B25" s="39">
        <v>0</v>
      </c>
      <c r="C25" s="39">
        <v>0</v>
      </c>
      <c r="D25" s="39">
        <v>0</v>
      </c>
      <c r="E25" s="39">
        <v>0</v>
      </c>
      <c r="F25" s="41">
        <v>931552</v>
      </c>
      <c r="G25" s="42">
        <v>10284</v>
      </c>
      <c r="H25" s="41">
        <v>286803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43">
        <f t="shared" si="3"/>
        <v>1228639</v>
      </c>
      <c r="O25" s="45">
        <v>0</v>
      </c>
    </row>
    <row r="26" spans="1:15" ht="30.75" customHeight="1">
      <c r="A26" s="25" t="s">
        <v>1</v>
      </c>
      <c r="B26" s="26">
        <f aca="true" t="shared" si="6" ref="B26:O26">B24+B9+B7</f>
        <v>166697260</v>
      </c>
      <c r="C26" s="26">
        <f t="shared" si="6"/>
        <v>29784759440</v>
      </c>
      <c r="D26" s="26">
        <f t="shared" si="6"/>
        <v>0</v>
      </c>
      <c r="E26" s="26">
        <f t="shared" si="6"/>
        <v>1386616800.97</v>
      </c>
      <c r="F26" s="26">
        <f t="shared" si="6"/>
        <v>1339777981</v>
      </c>
      <c r="G26" s="28">
        <f t="shared" si="6"/>
        <v>73042750</v>
      </c>
      <c r="H26" s="27">
        <f t="shared" si="6"/>
        <v>191363281.97</v>
      </c>
      <c r="I26" s="26">
        <f t="shared" si="6"/>
        <v>655192286</v>
      </c>
      <c r="J26" s="26">
        <f t="shared" si="6"/>
        <v>147111830</v>
      </c>
      <c r="K26" s="26">
        <f t="shared" si="6"/>
        <v>15307132</v>
      </c>
      <c r="L26" s="26">
        <f t="shared" si="6"/>
        <v>0</v>
      </c>
      <c r="M26" s="26">
        <f t="shared" si="6"/>
        <v>143535254</v>
      </c>
      <c r="N26" s="26">
        <f t="shared" si="6"/>
        <v>33903404015.940002</v>
      </c>
      <c r="O26" s="28">
        <f t="shared" si="6"/>
        <v>46996000000</v>
      </c>
    </row>
  </sheetData>
  <mergeCells count="1">
    <mergeCell ref="A5:A6"/>
  </mergeCells>
  <printOptions/>
  <pageMargins left="0.4724409448818898" right="0.2755905511811024" top="0.5511811023622047" bottom="0.4724409448818898" header="0.2755905511811024" footer="0.1968503937007874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丙-4-06</dc:title>
  <dc:subject>丙-4-06</dc:subject>
  <dc:creator>行政院主計處</dc:creator>
  <cp:keywords/>
  <dc:description> </dc:description>
  <cp:lastModifiedBy>Administrator</cp:lastModifiedBy>
  <cp:lastPrinted>2004-04-24T09:53:39Z</cp:lastPrinted>
  <dcterms:created xsi:type="dcterms:W3CDTF">2000-09-22T07:15:51Z</dcterms:created>
  <dcterms:modified xsi:type="dcterms:W3CDTF">2008-11-14T05:38:18Z</dcterms:modified>
  <cp:category>I14</cp:category>
  <cp:version/>
  <cp:contentType/>
  <cp:contentStatus/>
</cp:coreProperties>
</file>