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0" windowWidth="12120" windowHeight="6270" tabRatio="709" activeTab="0"/>
  </bookViews>
  <sheets>
    <sheet name="表一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\a" localSheetId="0">#REF!</definedName>
    <definedName name="\a">#REF!</definedName>
    <definedName name="\e">'[2]主管明細'!#REF!</definedName>
    <definedName name="\q" localSheetId="0">#REF!</definedName>
    <definedName name="\q">#REF!</definedName>
    <definedName name="\w" localSheetId="0">#REF!</definedName>
    <definedName name="\w">#REF!</definedName>
    <definedName name="_2">#REF!</definedName>
    <definedName name="_Fill" localSheetId="0" hidden="1">#REF!</definedName>
    <definedName name="_Fill" hidden="1">#REF!</definedName>
    <definedName name="_Parse_Out" localSheetId="0" hidden="1">#REF!</definedName>
    <definedName name="_Parse_Out" hidden="1">#REF!</definedName>
    <definedName name="A" localSheetId="0">#REF!</definedName>
    <definedName name="A">#REF!</definedName>
    <definedName name="A1_">#REF!</definedName>
    <definedName name="B">#REF!</definedName>
    <definedName name="BECAUSE">#REF!</definedName>
    <definedName name="C_" localSheetId="0">#REF!</definedName>
    <definedName name="C_">#REF!</definedName>
    <definedName name="D" localSheetId="0">#REF!</definedName>
    <definedName name="D">#REF!</definedName>
    <definedName name="NAME">'[3]機關明細'!#REF!</definedName>
    <definedName name="_xlnm.Print_Area" localSheetId="0">'表一'!$A$1:$M$11</definedName>
    <definedName name="Print_Area_MI">#REF!</definedName>
    <definedName name="TT" localSheetId="0">#REF!</definedName>
    <definedName name="TT">#REF!</definedName>
  </definedNames>
  <calcPr fullCalcOnLoad="1"/>
</workbook>
</file>

<file path=xl/sharedStrings.xml><?xml version="1.0" encoding="utf-8"?>
<sst xmlns="http://schemas.openxmlformats.org/spreadsheetml/2006/main" count="18" uniqueCount="18">
  <si>
    <t>單位：億元</t>
  </si>
  <si>
    <t>占預算％</t>
  </si>
  <si>
    <t>科         目</t>
  </si>
  <si>
    <t>預  算  數</t>
  </si>
  <si>
    <t>累計分配數</t>
  </si>
  <si>
    <t>累　　計　　實　　收　　數</t>
  </si>
  <si>
    <t>占分配％</t>
  </si>
  <si>
    <t>較分配增減數</t>
  </si>
  <si>
    <t>合             計</t>
  </si>
  <si>
    <t xml:space="preserve">           ９３ 年 度 中 央 政 府 總 預 算 歲 入 執 行 情 形 表</t>
  </si>
  <si>
    <r>
      <t xml:space="preserve">    </t>
    </r>
    <r>
      <rPr>
        <sz val="14"/>
        <rFont val="標楷體"/>
        <family val="4"/>
      </rPr>
      <t>金    額</t>
    </r>
  </si>
  <si>
    <r>
      <t>1.</t>
    </r>
    <r>
      <rPr>
        <sz val="14"/>
        <rFont val="標楷體"/>
        <family val="4"/>
      </rPr>
      <t>稅課收入</t>
    </r>
  </si>
  <si>
    <r>
      <t>2.</t>
    </r>
    <r>
      <rPr>
        <sz val="14"/>
        <rFont val="標楷體"/>
        <family val="4"/>
      </rPr>
      <t>罰款及賠償收入</t>
    </r>
  </si>
  <si>
    <r>
      <t>3.</t>
    </r>
    <r>
      <rPr>
        <sz val="14"/>
        <rFont val="標楷體"/>
        <family val="4"/>
      </rPr>
      <t>規費收入</t>
    </r>
  </si>
  <si>
    <r>
      <t>4.</t>
    </r>
    <r>
      <rPr>
        <sz val="14"/>
        <rFont val="標楷體"/>
        <family val="4"/>
      </rPr>
      <t>財產收入</t>
    </r>
  </si>
  <si>
    <r>
      <t>5.</t>
    </r>
    <r>
      <rPr>
        <sz val="14"/>
        <rFont val="標楷體"/>
        <family val="4"/>
      </rPr>
      <t>營業盈餘及事業收入</t>
    </r>
  </si>
  <si>
    <r>
      <t>6.</t>
    </r>
    <r>
      <rPr>
        <sz val="14"/>
        <rFont val="標楷體"/>
        <family val="4"/>
      </rPr>
      <t>其他收入</t>
    </r>
  </si>
  <si>
    <t xml:space="preserve">                                      中 華 民 國  93  年   9   月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</si>
</sst>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_);_(* \(#,##0\);_(* &quot;-&quot;_);_(@_)"/>
    <numFmt numFmtId="177" formatCode="General_)"/>
    <numFmt numFmtId="178" formatCode="0.00_)"/>
    <numFmt numFmtId="179" formatCode="_(&quot;$&quot;* #,##0.00_);_(&quot;$&quot;* \(#,##0.00\);_(&quot;$&quot;* &quot;-&quot;??_);_(@_)"/>
  </numFmts>
  <fonts count="25">
    <font>
      <sz val="12"/>
      <name val="新細明體"/>
      <family val="1"/>
    </font>
    <font>
      <sz val="12"/>
      <name val="Courier"/>
      <family val="3"/>
    </font>
    <font>
      <sz val="9"/>
      <name val="細明體"/>
      <family val="3"/>
    </font>
    <font>
      <sz val="11"/>
      <name val="標楷體"/>
      <family val="4"/>
    </font>
    <font>
      <sz val="12"/>
      <name val="Times New Roman"/>
      <family val="1"/>
    </font>
    <font>
      <sz val="11"/>
      <name val="Times New Roman"/>
      <family val="1"/>
    </font>
    <font>
      <sz val="12"/>
      <name val="標楷體"/>
      <family val="4"/>
    </font>
    <font>
      <sz val="12"/>
      <name val="華康楷書體W5"/>
      <family val="3"/>
    </font>
    <font>
      <sz val="10"/>
      <name val="標楷體"/>
      <family val="4"/>
    </font>
    <font>
      <sz val="11"/>
      <name val="華康楷書體W5"/>
      <family val="3"/>
    </font>
    <font>
      <sz val="10"/>
      <name val="Courier"/>
      <family val="3"/>
    </font>
    <font>
      <b/>
      <sz val="12"/>
      <name val="華康楷書體W5"/>
      <family val="3"/>
    </font>
    <font>
      <sz val="14"/>
      <name val="標楷體"/>
      <family val="4"/>
    </font>
    <font>
      <sz val="10"/>
      <name val="MS Sans Serif"/>
      <family val="2"/>
    </font>
    <font>
      <b/>
      <i/>
      <sz val="16"/>
      <name val="Helv"/>
      <family val="2"/>
    </font>
    <font>
      <sz val="10"/>
      <name val="Arial"/>
      <family val="2"/>
    </font>
    <font>
      <u val="single"/>
      <sz val="9"/>
      <color indexed="12"/>
      <name val="華康中楷體"/>
      <family val="3"/>
    </font>
    <font>
      <sz val="14"/>
      <name val="Times New Roman"/>
      <family val="1"/>
    </font>
    <font>
      <b/>
      <sz val="14"/>
      <name val="標楷體"/>
      <family val="4"/>
    </font>
    <font>
      <u val="single"/>
      <sz val="12"/>
      <color indexed="36"/>
      <name val="新細明體"/>
      <family val="1"/>
    </font>
    <font>
      <b/>
      <sz val="16"/>
      <name val="標楷體"/>
      <family val="4"/>
    </font>
    <font>
      <b/>
      <sz val="16"/>
      <name val="華康楷書體W6"/>
      <family val="3"/>
    </font>
    <font>
      <b/>
      <sz val="14"/>
      <name val="Times New Roman"/>
      <family val="1"/>
    </font>
    <font>
      <sz val="14"/>
      <name val="華康楷書體W5"/>
      <family val="3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30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8" fontId="13" fillId="0" borderId="0" applyFont="0" applyFill="0" applyBorder="0" applyAlignment="0" applyProtection="0"/>
    <xf numFmtId="38" fontId="5" fillId="0" borderId="0" applyBorder="0" applyAlignment="0">
      <protection/>
    </xf>
    <xf numFmtId="177" fontId="1" fillId="2" borderId="1" applyNumberFormat="0" applyFont="0" applyFill="0" applyBorder="0">
      <alignment horizontal="center" vertical="center"/>
      <protection/>
    </xf>
    <xf numFmtId="178" fontId="14" fillId="0" borderId="0">
      <alignment/>
      <protection/>
    </xf>
    <xf numFmtId="0" fontId="1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6" fillId="0" borderId="0" xfId="0" applyFont="1" applyAlignment="1">
      <alignment/>
    </xf>
    <xf numFmtId="179" fontId="20" fillId="0" borderId="0" xfId="28" applyFont="1" applyAlignment="1">
      <alignment horizontal="centerContinuous" vertical="center"/>
    </xf>
    <xf numFmtId="179" fontId="21" fillId="0" borderId="0" xfId="28" applyFont="1" applyAlignment="1">
      <alignment horizontal="centerContinuous" vertical="center"/>
    </xf>
    <xf numFmtId="41" fontId="21" fillId="0" borderId="0" xfId="28" applyFont="1" applyAlignment="1">
      <alignment/>
    </xf>
    <xf numFmtId="179" fontId="6" fillId="0" borderId="0" xfId="28" applyFont="1" applyAlignment="1" quotePrefix="1">
      <alignment horizontal="left" vertical="center"/>
    </xf>
    <xf numFmtId="179" fontId="1" fillId="0" borderId="0" xfId="28" applyAlignment="1">
      <alignment/>
    </xf>
    <xf numFmtId="179" fontId="1" fillId="0" borderId="0" xfId="28" applyFont="1" applyAlignment="1">
      <alignment vertical="center"/>
    </xf>
    <xf numFmtId="41" fontId="10" fillId="0" borderId="0" xfId="28" applyFont="1" applyAlignment="1">
      <alignment/>
    </xf>
    <xf numFmtId="179" fontId="9" fillId="0" borderId="0" xfId="28" applyFont="1" applyAlignment="1">
      <alignment horizontal="centerContinuous" vertical="center"/>
    </xf>
    <xf numFmtId="179" fontId="3" fillId="0" borderId="0" xfId="28" applyFont="1" applyAlignment="1">
      <alignment horizontal="right" vertical="center"/>
    </xf>
    <xf numFmtId="0" fontId="12" fillId="0" borderId="2" xfId="0" applyFont="1" applyBorder="1" applyAlignment="1" applyProtection="1">
      <alignment horizontal="centerContinuous" vertical="center"/>
      <protection/>
    </xf>
    <xf numFmtId="0" fontId="12" fillId="0" borderId="3" xfId="0" applyFont="1" applyBorder="1" applyAlignment="1" applyProtection="1">
      <alignment horizontal="centerContinuous"/>
      <protection/>
    </xf>
    <xf numFmtId="0" fontId="12" fillId="0" borderId="4" xfId="0" applyFont="1" applyBorder="1" applyAlignment="1" applyProtection="1">
      <alignment horizontal="centerContinuous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12" fillId="0" borderId="6" xfId="0" applyFont="1" applyBorder="1" applyAlignment="1" applyProtection="1">
      <alignment horizontal="centerContinuous" vertical="center"/>
      <protection/>
    </xf>
    <xf numFmtId="0" fontId="12" fillId="0" borderId="5" xfId="0" applyFont="1" applyBorder="1" applyAlignment="1" applyProtection="1">
      <alignment horizontal="centerContinuous" vertical="center"/>
      <protection/>
    </xf>
    <xf numFmtId="0" fontId="12" fillId="0" borderId="7" xfId="0" applyFont="1" applyBorder="1" applyAlignment="1" applyProtection="1">
      <alignment horizontal="centerContinuous" vertical="center"/>
      <protection/>
    </xf>
    <xf numFmtId="0" fontId="12" fillId="0" borderId="8" xfId="0" applyFont="1" applyBorder="1" applyAlignment="1" applyProtection="1">
      <alignment horizontal="centerContinuous" vertical="center"/>
      <protection/>
    </xf>
    <xf numFmtId="0" fontId="3" fillId="0" borderId="7" xfId="0" applyFont="1" applyBorder="1" applyAlignment="1" applyProtection="1">
      <alignment horizontal="centerContinuous" vertical="center"/>
      <protection/>
    </xf>
    <xf numFmtId="0" fontId="12" fillId="0" borderId="9" xfId="0" applyFont="1" applyBorder="1" applyAlignment="1" applyProtection="1">
      <alignment horizontal="centerContinuous"/>
      <protection/>
    </xf>
    <xf numFmtId="3" fontId="17" fillId="0" borderId="10" xfId="27" applyNumberFormat="1" applyFont="1" applyFill="1" applyBorder="1" applyAlignment="1" applyProtection="1" quotePrefix="1">
      <alignment horizontal="left" vertical="center"/>
      <protection/>
    </xf>
    <xf numFmtId="3" fontId="17" fillId="0" borderId="11" xfId="27" applyNumberFormat="1" applyFont="1" applyFill="1" applyBorder="1" applyAlignment="1" applyProtection="1">
      <alignment horizontal="right" vertical="center"/>
      <protection/>
    </xf>
    <xf numFmtId="42" fontId="17" fillId="0" borderId="8" xfId="27" applyFont="1" applyFill="1" applyBorder="1" applyAlignment="1" applyProtection="1">
      <alignment horizontal="right" vertical="center"/>
      <protection/>
    </xf>
    <xf numFmtId="3" fontId="17" fillId="0" borderId="11" xfId="27" applyNumberFormat="1" applyFont="1" applyBorder="1" applyAlignment="1" applyProtection="1">
      <alignment horizontal="right" vertical="center"/>
      <protection/>
    </xf>
    <xf numFmtId="3" fontId="17" fillId="0" borderId="8" xfId="27" applyNumberFormat="1" applyFont="1" applyFill="1" applyBorder="1" applyAlignment="1" applyProtection="1">
      <alignment horizontal="right" vertical="center"/>
      <protection/>
    </xf>
    <xf numFmtId="3" fontId="17" fillId="0" borderId="12" xfId="27" applyNumberFormat="1" applyFont="1" applyFill="1" applyBorder="1" applyAlignment="1" applyProtection="1">
      <alignment horizontal="right" vertical="center"/>
      <protection/>
    </xf>
    <xf numFmtId="3" fontId="11" fillId="0" borderId="0" xfId="27" applyNumberFormat="1" applyFont="1" applyAlignment="1">
      <alignment horizontal="right" vertical="center"/>
    </xf>
    <xf numFmtId="3" fontId="17" fillId="0" borderId="10" xfId="27" applyNumberFormat="1" applyFont="1" applyBorder="1" applyAlignment="1" applyProtection="1" quotePrefix="1">
      <alignment horizontal="left" vertical="center"/>
      <protection/>
    </xf>
    <xf numFmtId="42" fontId="17" fillId="0" borderId="8" xfId="27" applyFont="1" applyBorder="1" applyAlignment="1" applyProtection="1">
      <alignment horizontal="right" vertical="center"/>
      <protection/>
    </xf>
    <xf numFmtId="3" fontId="17" fillId="0" borderId="8" xfId="27" applyNumberFormat="1" applyFont="1" applyBorder="1" applyAlignment="1" applyProtection="1">
      <alignment horizontal="right" vertical="center"/>
      <protection/>
    </xf>
    <xf numFmtId="3" fontId="17" fillId="0" borderId="12" xfId="27" applyNumberFormat="1" applyFont="1" applyBorder="1" applyAlignment="1" applyProtection="1">
      <alignment horizontal="right" vertical="center"/>
      <protection/>
    </xf>
    <xf numFmtId="177" fontId="7" fillId="0" borderId="0" xfId="27" applyNumberFormat="1" applyFont="1" applyAlignment="1">
      <alignment horizontal="right" vertical="center"/>
    </xf>
    <xf numFmtId="3" fontId="17" fillId="0" borderId="8" xfId="27" applyNumberFormat="1" applyFont="1" applyBorder="1" applyAlignment="1" applyProtection="1">
      <alignment horizontal="centerContinuous" vertical="center"/>
      <protection/>
    </xf>
    <xf numFmtId="3" fontId="7" fillId="0" borderId="0" xfId="27" applyNumberFormat="1" applyFont="1" applyAlignment="1">
      <alignment horizontal="right" vertical="center"/>
    </xf>
    <xf numFmtId="3" fontId="17" fillId="0" borderId="8" xfId="27" applyNumberFormat="1" applyFont="1" applyFill="1" applyBorder="1" applyAlignment="1" applyProtection="1">
      <alignment horizontal="centerContinuous" vertical="center"/>
      <protection/>
    </xf>
    <xf numFmtId="176" fontId="17" fillId="0" borderId="8" xfId="27" applyNumberFormat="1" applyFont="1" applyBorder="1" applyAlignment="1" applyProtection="1">
      <alignment horizontal="centerContinuous" vertical="center"/>
      <protection/>
    </xf>
    <xf numFmtId="3" fontId="18" fillId="0" borderId="13" xfId="27" applyNumberFormat="1" applyFont="1" applyFill="1" applyBorder="1" applyAlignment="1" applyProtection="1" quotePrefix="1">
      <alignment horizontal="center" vertical="center"/>
      <protection/>
    </xf>
    <xf numFmtId="3" fontId="22" fillId="0" borderId="14" xfId="27" applyNumberFormat="1" applyFont="1" applyFill="1" applyBorder="1" applyAlignment="1" applyProtection="1">
      <alignment horizontal="right" vertical="center"/>
      <protection/>
    </xf>
    <xf numFmtId="42" fontId="22" fillId="0" borderId="15" xfId="27" applyFont="1" applyBorder="1" applyAlignment="1" applyProtection="1">
      <alignment horizontal="right" vertical="center"/>
      <protection/>
    </xf>
    <xf numFmtId="3" fontId="22" fillId="0" borderId="14" xfId="27" applyNumberFormat="1" applyFont="1" applyBorder="1" applyAlignment="1" applyProtection="1">
      <alignment horizontal="right" vertical="center"/>
      <protection/>
    </xf>
    <xf numFmtId="0" fontId="23" fillId="0" borderId="15" xfId="0" applyFont="1" applyBorder="1" applyAlignment="1" applyProtection="1">
      <alignment horizontal="centerContinuous"/>
      <protection/>
    </xf>
    <xf numFmtId="0" fontId="23" fillId="0" borderId="16" xfId="0" applyFont="1" applyBorder="1" applyAlignment="1" applyProtection="1">
      <alignment horizontal="centerContinuous"/>
      <protection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12" fillId="0" borderId="17" xfId="0" applyFont="1" applyBorder="1" applyAlignment="1" applyProtection="1">
      <alignment horizontal="center" vertical="center"/>
      <protection/>
    </xf>
    <xf numFmtId="0" fontId="12" fillId="0" borderId="18" xfId="0" applyFont="1" applyBorder="1" applyAlignment="1" applyProtection="1">
      <alignment horizontal="center" vertical="center"/>
      <protection/>
    </xf>
    <xf numFmtId="0" fontId="12" fillId="0" borderId="19" xfId="0" applyFont="1" applyBorder="1" applyAlignment="1" applyProtection="1">
      <alignment horizontal="center" vertical="center"/>
      <protection/>
    </xf>
    <xf numFmtId="0" fontId="12" fillId="0" borderId="6" xfId="0" applyFont="1" applyBorder="1" applyAlignment="1" applyProtection="1">
      <alignment horizontal="center" vertical="center"/>
      <protection/>
    </xf>
    <xf numFmtId="0" fontId="12" fillId="0" borderId="20" xfId="0" applyFont="1" applyBorder="1" applyAlignment="1" applyProtection="1" quotePrefix="1">
      <alignment horizontal="center" vertical="center"/>
      <protection/>
    </xf>
    <xf numFmtId="0" fontId="12" fillId="0" borderId="21" xfId="0" applyFont="1" applyBorder="1" applyAlignment="1" applyProtection="1" quotePrefix="1">
      <alignment horizontal="center" vertical="center"/>
      <protection/>
    </xf>
  </cellXfs>
  <cellStyles count="30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urrency_laroux" xfId="15"/>
    <cellStyle name="eng" xfId="16"/>
    <cellStyle name="lu" xfId="17"/>
    <cellStyle name="Normal - Style1" xfId="18"/>
    <cellStyle name="Normal_Basic Assumptions" xfId="19"/>
    <cellStyle name="Comma" xfId="20"/>
    <cellStyle name="Comma [0]" xfId="21"/>
    <cellStyle name="Followed Hyperlink" xfId="22"/>
    <cellStyle name="Percent" xfId="23"/>
    <cellStyle name="Currency" xfId="24"/>
    <cellStyle name="Currency [0]" xfId="25"/>
    <cellStyle name="貨幣[0]_A-DET07" xfId="26"/>
    <cellStyle name="貨幣[0]_Name" xfId="27"/>
    <cellStyle name="貨幣_8910院會--圖表" xfId="28"/>
    <cellStyle name="Hyperlink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92month\9209&#38498;&#26371;\9209&#38498;&#26371;--&#19968;&#31185;&#38468;&#34920;hom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DATA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month\86DATA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b093-9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93&#25910;&#25903;&#26376;&#22577;\&#27506;&#20837;93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歲入1"/>
      <sheetName val="主管2,3"/>
      <sheetName val="本+以資本 4,5"/>
      <sheetName val="追加6"/>
      <sheetName val="追加"/>
      <sheetName val="追加(公)"/>
      <sheetName val="追加 (原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86年度總表"/>
      <sheetName val="主管明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7月執行總表"/>
      <sheetName val="主管明細"/>
      <sheetName val="機關明細"/>
      <sheetName val="85年度總表無以前"/>
      <sheetName val="85年度執行總表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表二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總表"/>
      <sheetName val="稅課"/>
      <sheetName val="機關明細"/>
      <sheetName val="以前總表"/>
      <sheetName val="以前機關明細"/>
      <sheetName val="營業盈餘"/>
    </sheetNames>
    <sheetDataSet>
      <sheetData sheetId="2">
        <row r="57">
          <cell r="C57">
            <v>7355</v>
          </cell>
          <cell r="D57">
            <v>7690</v>
          </cell>
          <cell r="G57">
            <v>126</v>
          </cell>
          <cell r="H57">
            <v>142</v>
          </cell>
          <cell r="I57">
            <v>475</v>
          </cell>
          <cell r="J57">
            <v>466</v>
          </cell>
          <cell r="K57">
            <v>317</v>
          </cell>
          <cell r="L57">
            <v>320</v>
          </cell>
          <cell r="M57">
            <v>1733</v>
          </cell>
          <cell r="N57">
            <v>1717</v>
          </cell>
          <cell r="R57">
            <v>136</v>
          </cell>
          <cell r="S57">
            <v>154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showGridLines="0" tabSelected="1" zoomScale="85" zoomScaleNormal="85" workbookViewId="0" topLeftCell="A1">
      <selection activeCell="A3" sqref="A3:A4"/>
    </sheetView>
  </sheetViews>
  <sheetFormatPr defaultColWidth="9.00390625" defaultRowHeight="16.5"/>
  <cols>
    <col min="1" max="1" width="29.00390625" style="44" customWidth="1"/>
    <col min="2" max="2" width="10.625" style="45" customWidth="1"/>
    <col min="3" max="3" width="4.875" style="45" customWidth="1"/>
    <col min="4" max="4" width="10.625" style="45" customWidth="1"/>
    <col min="5" max="5" width="4.625" style="45" customWidth="1"/>
    <col min="6" max="6" width="11.375" style="46" customWidth="1"/>
    <col min="7" max="7" width="3.50390625" style="46" customWidth="1"/>
    <col min="8" max="8" width="8.50390625" style="46" customWidth="1"/>
    <col min="9" max="9" width="2.375" style="46" customWidth="1"/>
    <col min="10" max="10" width="8.625" style="46" customWidth="1"/>
    <col min="11" max="11" width="2.25390625" style="46" customWidth="1"/>
    <col min="13" max="13" width="4.125" style="0" customWidth="1"/>
  </cols>
  <sheetData>
    <row r="1" spans="1:11" s="4" customFormat="1" ht="34.5" customHeight="1">
      <c r="A1" s="2" t="s">
        <v>9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3" s="8" customFormat="1" ht="23.25" customHeight="1" thickBot="1">
      <c r="A2" s="5" t="s">
        <v>17</v>
      </c>
      <c r="B2" s="6"/>
      <c r="C2" s="6"/>
      <c r="D2" s="6"/>
      <c r="E2" s="6"/>
      <c r="F2" s="7"/>
      <c r="G2" s="7"/>
      <c r="H2" s="7"/>
      <c r="I2" s="7"/>
      <c r="K2" s="9"/>
      <c r="M2" s="10" t="s">
        <v>0</v>
      </c>
    </row>
    <row r="3" spans="1:13" s="1" customFormat="1" ht="29.25" customHeight="1">
      <c r="A3" s="51" t="s">
        <v>2</v>
      </c>
      <c r="B3" s="47" t="s">
        <v>3</v>
      </c>
      <c r="C3" s="48"/>
      <c r="D3" s="47" t="s">
        <v>4</v>
      </c>
      <c r="E3" s="48"/>
      <c r="F3" s="11" t="s">
        <v>5</v>
      </c>
      <c r="G3" s="12"/>
      <c r="H3" s="12"/>
      <c r="I3" s="12"/>
      <c r="J3" s="12"/>
      <c r="K3" s="13"/>
      <c r="L3" s="12"/>
      <c r="M3" s="13"/>
    </row>
    <row r="4" spans="1:13" s="1" customFormat="1" ht="26.25" customHeight="1">
      <c r="A4" s="52"/>
      <c r="B4" s="49"/>
      <c r="C4" s="50"/>
      <c r="D4" s="49"/>
      <c r="E4" s="50"/>
      <c r="F4" s="14" t="s">
        <v>10</v>
      </c>
      <c r="G4" s="15"/>
      <c r="H4" s="16" t="s">
        <v>1</v>
      </c>
      <c r="I4" s="15"/>
      <c r="J4" s="17" t="s">
        <v>6</v>
      </c>
      <c r="K4" s="18"/>
      <c r="L4" s="19" t="s">
        <v>7</v>
      </c>
      <c r="M4" s="20"/>
    </row>
    <row r="5" spans="1:13" s="27" customFormat="1" ht="45" customHeight="1">
      <c r="A5" s="21" t="s">
        <v>11</v>
      </c>
      <c r="B5" s="22">
        <v>9031</v>
      </c>
      <c r="C5" s="23"/>
      <c r="D5" s="22">
        <f>'[5]機關明細'!C$57</f>
        <v>7355</v>
      </c>
      <c r="E5" s="23"/>
      <c r="F5" s="22">
        <f>'[5]機關明細'!D$57</f>
        <v>7690</v>
      </c>
      <c r="G5" s="23"/>
      <c r="H5" s="22">
        <f>F5/B5*100</f>
        <v>85.15114605248588</v>
      </c>
      <c r="I5" s="23"/>
      <c r="J5" s="22">
        <f>F5/D5*100</f>
        <v>104.55472467709042</v>
      </c>
      <c r="K5" s="25"/>
      <c r="L5" s="22">
        <f aca="true" t="shared" si="0" ref="L5:L11">F5-D5</f>
        <v>335</v>
      </c>
      <c r="M5" s="26"/>
    </row>
    <row r="6" spans="1:13" s="32" customFormat="1" ht="45" customHeight="1">
      <c r="A6" s="28" t="s">
        <v>12</v>
      </c>
      <c r="B6" s="24">
        <v>171</v>
      </c>
      <c r="C6" s="29"/>
      <c r="D6" s="24">
        <f>'[5]機關明細'!G$57</f>
        <v>126</v>
      </c>
      <c r="E6" s="29"/>
      <c r="F6" s="24">
        <f>'[5]機關明細'!H$57</f>
        <v>142</v>
      </c>
      <c r="G6" s="29"/>
      <c r="H6" s="24">
        <f>F6/B6*100</f>
        <v>83.04093567251462</v>
      </c>
      <c r="I6" s="29"/>
      <c r="J6" s="24">
        <f>F6/D6*100</f>
        <v>112.6984126984127</v>
      </c>
      <c r="K6" s="30"/>
      <c r="L6" s="22">
        <f t="shared" si="0"/>
        <v>16</v>
      </c>
      <c r="M6" s="31"/>
    </row>
    <row r="7" spans="1:13" s="34" customFormat="1" ht="45" customHeight="1">
      <c r="A7" s="28" t="s">
        <v>13</v>
      </c>
      <c r="B7" s="24">
        <v>560</v>
      </c>
      <c r="C7" s="33"/>
      <c r="D7" s="24">
        <f>'[5]機關明細'!I$57</f>
        <v>475</v>
      </c>
      <c r="E7" s="29"/>
      <c r="F7" s="24">
        <f>'[5]機關明細'!J$57</f>
        <v>466</v>
      </c>
      <c r="G7" s="33"/>
      <c r="H7" s="24">
        <f>F7/B7*100</f>
        <v>83.21428571428572</v>
      </c>
      <c r="I7" s="33"/>
      <c r="J7" s="24">
        <f>F7/D7*100</f>
        <v>98.10526315789474</v>
      </c>
      <c r="K7" s="30"/>
      <c r="L7" s="22">
        <f t="shared" si="0"/>
        <v>-9</v>
      </c>
      <c r="M7" s="31"/>
    </row>
    <row r="8" spans="1:13" s="27" customFormat="1" ht="45" customHeight="1">
      <c r="A8" s="21" t="s">
        <v>14</v>
      </c>
      <c r="B8" s="22">
        <v>640</v>
      </c>
      <c r="C8" s="35"/>
      <c r="D8" s="22">
        <f>'[5]機關明細'!K$57</f>
        <v>317</v>
      </c>
      <c r="E8" s="23"/>
      <c r="F8" s="22">
        <f>'[5]機關明細'!L$57</f>
        <v>320</v>
      </c>
      <c r="G8" s="35"/>
      <c r="H8" s="22">
        <f>F8/B8*100</f>
        <v>50</v>
      </c>
      <c r="I8" s="35"/>
      <c r="J8" s="22">
        <f>F8/D8*100</f>
        <v>100.94637223974763</v>
      </c>
      <c r="K8" s="25"/>
      <c r="L8" s="22">
        <f t="shared" si="0"/>
        <v>3</v>
      </c>
      <c r="M8" s="26"/>
    </row>
    <row r="9" spans="1:13" s="34" customFormat="1" ht="45" customHeight="1">
      <c r="A9" s="21" t="s">
        <v>15</v>
      </c>
      <c r="B9" s="22">
        <f>2878+46</f>
        <v>2924</v>
      </c>
      <c r="C9" s="35"/>
      <c r="D9" s="22">
        <f>'[5]機關明細'!M$57</f>
        <v>1733</v>
      </c>
      <c r="E9" s="23"/>
      <c r="F9" s="24">
        <f>'[5]機關明細'!N$57</f>
        <v>1717</v>
      </c>
      <c r="G9" s="35"/>
      <c r="H9" s="22">
        <f>F9/B9*100</f>
        <v>58.720930232558146</v>
      </c>
      <c r="I9" s="35"/>
      <c r="J9" s="22">
        <f>IF(OR(F9=0,D9=0),"        -",F9/D9*100)</f>
        <v>99.07674552798615</v>
      </c>
      <c r="K9" s="25"/>
      <c r="L9" s="22">
        <f t="shared" si="0"/>
        <v>-16</v>
      </c>
      <c r="M9" s="26"/>
    </row>
    <row r="10" spans="1:13" s="34" customFormat="1" ht="45" customHeight="1">
      <c r="A10" s="28" t="s">
        <v>16</v>
      </c>
      <c r="B10" s="24">
        <v>169</v>
      </c>
      <c r="C10" s="36"/>
      <c r="D10" s="24">
        <f>'[5]機關明細'!R$57</f>
        <v>136</v>
      </c>
      <c r="E10" s="29"/>
      <c r="F10" s="24">
        <f>'[5]機關明細'!S$57</f>
        <v>154</v>
      </c>
      <c r="G10" s="36"/>
      <c r="H10" s="24">
        <f>IF(OR(F10=0,B10=0),"        -",F10/B10*100)</f>
        <v>91.12426035502959</v>
      </c>
      <c r="I10" s="36"/>
      <c r="J10" s="24">
        <f>IF(OR(F10=0,D10=0),"        -",F10/D10*100)</f>
        <v>113.23529411764706</v>
      </c>
      <c r="K10" s="30"/>
      <c r="L10" s="22">
        <f t="shared" si="0"/>
        <v>18</v>
      </c>
      <c r="M10" s="31"/>
    </row>
    <row r="11" spans="1:13" s="43" customFormat="1" ht="45" customHeight="1" thickBot="1">
      <c r="A11" s="37" t="s">
        <v>8</v>
      </c>
      <c r="B11" s="38">
        <f>SUM(B5:B10)</f>
        <v>13495</v>
      </c>
      <c r="C11" s="39"/>
      <c r="D11" s="38">
        <f>SUM(D5:D10)</f>
        <v>10142</v>
      </c>
      <c r="E11" s="39"/>
      <c r="F11" s="38">
        <f>SUM(F5:F10)</f>
        <v>10489</v>
      </c>
      <c r="G11" s="39"/>
      <c r="H11" s="40">
        <f>F11/B11*100</f>
        <v>77.72508336420897</v>
      </c>
      <c r="I11" s="39"/>
      <c r="J11" s="40">
        <f>F11/D11*100</f>
        <v>103.42141589430092</v>
      </c>
      <c r="K11" s="41"/>
      <c r="L11" s="40">
        <f t="shared" si="0"/>
        <v>347</v>
      </c>
      <c r="M11" s="42"/>
    </row>
  </sheetData>
  <mergeCells count="3">
    <mergeCell ref="D3:E4"/>
    <mergeCell ref="B3:C4"/>
    <mergeCell ref="A3:A4"/>
  </mergeCells>
  <printOptions horizontalCentered="1"/>
  <pageMargins left="0.3937007874015748" right="0.3937007874015748" top="0.7874015748031497" bottom="0.3937007874015748" header="0.7086614173228347" footer="0.31496062992125984"/>
  <pageSetup horizontalDpi="600" verticalDpi="600" orientation="landscape" paperSize="9" scale="110" r:id="rId1"/>
  <headerFooter alignWithMargins="0">
    <oddHeader>&amp;L&amp;"標楷體,標準"&amp;16表一</oddHeader>
    <oddFooter>&amp;C&amp;"Times New Roman,標準"&amp;P+7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歲入執行情形(表一)</dc:title>
  <dc:subject>歲入執行情形(表一)</dc:subject>
  <dc:creator>行政院主計處</dc:creator>
  <cp:keywords/>
  <dc:description> </dc:description>
  <cp:lastModifiedBy>Administrator</cp:lastModifiedBy>
  <cp:lastPrinted>2004-11-08T09:56:54Z</cp:lastPrinted>
  <dcterms:created xsi:type="dcterms:W3CDTF">2001-04-30T02:33:40Z</dcterms:created>
  <dcterms:modified xsi:type="dcterms:W3CDTF">2008-11-13T10:35:23Z</dcterms:modified>
  <cp:category>I14</cp:category>
  <cp:version/>
  <cp:contentType/>
  <cp:contentStatus/>
</cp:coreProperties>
</file>